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35" yWindow="7080" windowWidth="28860" windowHeight="5385" tabRatio="500" activeTab="2"/>
  </bookViews>
  <sheets>
    <sheet name="COMPRAS" sheetId="2" r:id="rId1"/>
    <sheet name="PROCEDIMENTOS-CONTRATOS" sheetId="3" r:id="rId2"/>
    <sheet name="CONTRATOS" sheetId="6" r:id="rId3"/>
    <sheet name="GERAL" sheetId="9" r:id="rId4"/>
    <sheet name="Planilha3" sheetId="21" r:id="rId5"/>
    <sheet name="Planilha2" sheetId="20" r:id="rId6"/>
  </sheets>
  <definedNames>
    <definedName name="_xlnm._FilterDatabase" localSheetId="0">COMPRAS!$A$1:$Q$217</definedName>
    <definedName name="_xlnm._FilterDatabase" localSheetId="2" hidden="1">CONTRATOS!$A$1:$S$375</definedName>
    <definedName name="_xlnm._FilterDatabase" localSheetId="3">GERAL!$A$1:$L$531</definedName>
    <definedName name="_xlnm._FilterDatabase" localSheetId="1">'PROCEDIMENTOS-CONTRATOS'!$A$1:$Q$221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P356" i="6"/>
  <c r="Q356" s="1"/>
  <c r="P357"/>
  <c r="Q357" s="1"/>
  <c r="P358"/>
  <c r="Q358" s="1"/>
  <c r="P359"/>
  <c r="Q359" s="1"/>
  <c r="P360"/>
  <c r="Q360" s="1"/>
  <c r="P361"/>
  <c r="Q361" s="1"/>
  <c r="P362"/>
  <c r="Q362" s="1"/>
  <c r="P363"/>
  <c r="Q363" s="1"/>
  <c r="P364"/>
  <c r="Q364" s="1"/>
  <c r="P365"/>
  <c r="Q365" s="1"/>
  <c r="P366"/>
  <c r="Q366" s="1"/>
  <c r="P367"/>
  <c r="Q367" s="1"/>
  <c r="P368"/>
  <c r="Q368" s="1"/>
  <c r="P369"/>
  <c r="Q369" s="1"/>
  <c r="P370"/>
  <c r="Q370" s="1"/>
  <c r="P371"/>
  <c r="Q371" s="1"/>
  <c r="P372"/>
  <c r="Q372" s="1"/>
  <c r="P97"/>
  <c r="P280"/>
  <c r="Q280" s="1"/>
  <c r="P297"/>
  <c r="Q297" s="1"/>
  <c r="P298"/>
  <c r="Q298" s="1"/>
  <c r="P281"/>
  <c r="Q281" s="1"/>
  <c r="P282"/>
  <c r="Q282" s="1"/>
  <c r="P283"/>
  <c r="Q283" s="1"/>
  <c r="P285"/>
  <c r="Q285" s="1"/>
  <c r="P291"/>
  <c r="Q291" s="1"/>
  <c r="P292"/>
  <c r="Q292" s="1"/>
  <c r="P293"/>
  <c r="Q293" s="1"/>
  <c r="P300"/>
  <c r="Q300" s="1"/>
  <c r="P294"/>
  <c r="Q294" s="1"/>
  <c r="P301"/>
  <c r="Q301" s="1"/>
  <c r="P303"/>
  <c r="Q303" s="1"/>
  <c r="P304"/>
  <c r="Q304" s="1"/>
  <c r="P295"/>
  <c r="Q295" s="1"/>
  <c r="P277"/>
  <c r="Q277" s="1"/>
  <c r="P278"/>
  <c r="Q278" s="1"/>
  <c r="P272"/>
  <c r="Q272" s="1"/>
  <c r="P273"/>
  <c r="Q273" s="1"/>
  <c r="P265"/>
  <c r="Q265" s="1"/>
  <c r="P286"/>
  <c r="Q286" s="1"/>
  <c r="P289"/>
  <c r="Q289" s="1"/>
  <c r="P271"/>
  <c r="Q271" s="1"/>
  <c r="P287"/>
  <c r="Q287" s="1"/>
  <c r="P296"/>
  <c r="Q296" s="1"/>
  <c r="P288"/>
  <c r="Q288" s="1"/>
  <c r="P279"/>
  <c r="Q279" s="1"/>
  <c r="P275"/>
  <c r="Q275" s="1"/>
  <c r="P290"/>
  <c r="Q290" s="1"/>
  <c r="P270"/>
  <c r="Q270" s="1"/>
  <c r="P274"/>
  <c r="Q274" s="1"/>
  <c r="P299"/>
  <c r="Q299" s="1"/>
  <c r="P276"/>
  <c r="Q276" s="1"/>
  <c r="P284"/>
  <c r="Q284" s="1"/>
  <c r="P302"/>
  <c r="Q302" s="1"/>
  <c r="P307"/>
  <c r="Q307" s="1"/>
  <c r="P305"/>
  <c r="Q305" s="1"/>
  <c r="P258"/>
  <c r="Q258" s="1"/>
  <c r="P308"/>
  <c r="Q308" s="1"/>
  <c r="P225"/>
  <c r="Q225" s="1"/>
  <c r="P243"/>
  <c r="Q243" s="1"/>
  <c r="P325"/>
  <c r="Q325" s="1"/>
  <c r="P255"/>
  <c r="Q255" s="1"/>
  <c r="P260"/>
  <c r="Q260" s="1"/>
  <c r="P259"/>
  <c r="Q259" s="1"/>
  <c r="P262"/>
  <c r="Q262" s="1"/>
  <c r="P261"/>
  <c r="Q261" s="1"/>
  <c r="P263"/>
  <c r="Q263" s="1"/>
  <c r="P266"/>
  <c r="Q266" s="1"/>
  <c r="P267"/>
  <c r="Q267" s="1"/>
  <c r="P268"/>
  <c r="Q268" s="1"/>
  <c r="P257"/>
  <c r="Q257" s="1"/>
  <c r="P314"/>
  <c r="Q314" s="1"/>
  <c r="P346"/>
  <c r="Q346" s="1"/>
  <c r="P347"/>
  <c r="Q347" s="1"/>
  <c r="P345"/>
  <c r="Q345" s="1"/>
  <c r="P227"/>
  <c r="Q227" s="1"/>
  <c r="P228"/>
  <c r="Q228" s="1"/>
  <c r="P229"/>
  <c r="Q229" s="1"/>
  <c r="P230"/>
  <c r="Q230" s="1"/>
  <c r="P231"/>
  <c r="Q231" s="1"/>
  <c r="P232"/>
  <c r="Q232" s="1"/>
  <c r="P233"/>
  <c r="Q233" s="1"/>
  <c r="P234"/>
  <c r="Q234" s="1"/>
  <c r="P235"/>
  <c r="Q235" s="1"/>
  <c r="P236"/>
  <c r="Q236" s="1"/>
  <c r="P237"/>
  <c r="Q237" s="1"/>
  <c r="P226"/>
  <c r="Q226" s="1"/>
  <c r="P238"/>
  <c r="Q238" s="1"/>
  <c r="P239"/>
  <c r="Q239" s="1"/>
  <c r="P221"/>
  <c r="Q221" s="1"/>
  <c r="P247"/>
  <c r="Q247" s="1"/>
  <c r="P245"/>
  <c r="Q245" s="1"/>
  <c r="P246"/>
  <c r="Q246" s="1"/>
  <c r="P244"/>
  <c r="Q244" s="1"/>
  <c r="P250"/>
  <c r="Q250" s="1"/>
  <c r="P249"/>
  <c r="Q249" s="1"/>
  <c r="P251"/>
  <c r="Q251" s="1"/>
  <c r="P242"/>
  <c r="P105" l="1"/>
  <c r="Q105" s="1"/>
  <c r="P106"/>
  <c r="Q106" s="1"/>
  <c r="P110"/>
  <c r="Q110" s="1"/>
  <c r="P107"/>
  <c r="Q107" s="1"/>
  <c r="P108"/>
  <c r="Q108" s="1"/>
  <c r="P109"/>
  <c r="Q109" s="1"/>
  <c r="P223"/>
  <c r="Q223" s="1"/>
  <c r="P224"/>
  <c r="Q224" s="1"/>
  <c r="Q242"/>
  <c r="P241"/>
  <c r="Q241" s="1"/>
  <c r="P248"/>
  <c r="Q248" s="1"/>
  <c r="P252"/>
  <c r="Q252" s="1"/>
  <c r="P254"/>
  <c r="Q254" s="1"/>
  <c r="P215"/>
  <c r="Q215" s="1"/>
  <c r="P217"/>
  <c r="Q217" s="1"/>
  <c r="P214"/>
  <c r="Q214" s="1"/>
  <c r="P216"/>
  <c r="Q216" s="1"/>
  <c r="P211"/>
  <c r="Q211" s="1"/>
  <c r="P218"/>
  <c r="Q218" s="1"/>
  <c r="P212"/>
  <c r="Q212" s="1"/>
  <c r="P210"/>
  <c r="Q210" s="1"/>
  <c r="P171"/>
  <c r="Q171" s="1"/>
  <c r="P172"/>
  <c r="Q172" s="1"/>
  <c r="P173"/>
  <c r="Q173" s="1"/>
  <c r="P174"/>
  <c r="Q174" s="1"/>
  <c r="P175"/>
  <c r="Q175" s="1"/>
  <c r="P348"/>
  <c r="Q348" s="1"/>
  <c r="P353"/>
  <c r="Q353" s="1"/>
  <c r="P354"/>
  <c r="Q354" s="1"/>
  <c r="P355"/>
  <c r="Q355" s="1"/>
  <c r="P373"/>
  <c r="Q373" s="1"/>
  <c r="P374"/>
  <c r="Q374" s="1"/>
  <c r="P375"/>
  <c r="Q375" s="1"/>
  <c r="P141"/>
  <c r="Q141" s="1"/>
  <c r="P142"/>
  <c r="Q142" s="1"/>
  <c r="P139"/>
  <c r="Q139" s="1"/>
  <c r="P140"/>
  <c r="Q140" s="1"/>
  <c r="P219"/>
  <c r="Q219" s="1"/>
  <c r="P213"/>
  <c r="Q213" s="1"/>
  <c r="P209"/>
  <c r="Q209" s="1"/>
  <c r="P208"/>
  <c r="Q208" s="1"/>
  <c r="L531" i="9"/>
  <c r="L530"/>
  <c r="L529"/>
  <c r="L528"/>
  <c r="L527"/>
  <c r="L526"/>
  <c r="L525"/>
  <c r="L524"/>
  <c r="L523"/>
  <c r="L522"/>
  <c r="L521"/>
  <c r="L520"/>
  <c r="L519"/>
  <c r="L518"/>
  <c r="L517"/>
  <c r="L516"/>
  <c r="L515"/>
  <c r="L514"/>
  <c r="L513"/>
  <c r="L512"/>
  <c r="L511"/>
  <c r="L510"/>
  <c r="L509"/>
  <c r="L508"/>
  <c r="L507"/>
  <c r="L506"/>
  <c r="L505"/>
  <c r="L504"/>
  <c r="L503"/>
  <c r="L502"/>
  <c r="L501"/>
  <c r="L500"/>
  <c r="L499"/>
  <c r="L498"/>
  <c r="L497"/>
  <c r="L496"/>
  <c r="L495"/>
  <c r="L494"/>
  <c r="L493"/>
  <c r="L492"/>
  <c r="L491"/>
  <c r="L490"/>
  <c r="L489"/>
  <c r="L488"/>
  <c r="L487"/>
  <c r="L486"/>
  <c r="L485"/>
  <c r="L484"/>
  <c r="L483"/>
  <c r="L482"/>
  <c r="L481"/>
  <c r="L480"/>
  <c r="L479"/>
  <c r="L478"/>
  <c r="L477"/>
  <c r="L476"/>
  <c r="L475"/>
  <c r="L474"/>
  <c r="L473"/>
  <c r="L472"/>
  <c r="L471"/>
  <c r="L470"/>
  <c r="L469"/>
  <c r="L468"/>
  <c r="L467"/>
  <c r="L466"/>
  <c r="L465"/>
  <c r="L464"/>
  <c r="L463"/>
  <c r="L462"/>
  <c r="L461"/>
  <c r="L460"/>
  <c r="L459"/>
  <c r="L458"/>
  <c r="L457"/>
  <c r="L456"/>
  <c r="L455"/>
  <c r="L454"/>
  <c r="L453"/>
  <c r="L452"/>
  <c r="L451"/>
  <c r="L450"/>
  <c r="L449"/>
  <c r="L448"/>
  <c r="L447"/>
  <c r="L446"/>
  <c r="L445"/>
  <c r="L444"/>
  <c r="L443"/>
  <c r="L442"/>
  <c r="L441"/>
  <c r="L440"/>
  <c r="L439"/>
  <c r="L438"/>
  <c r="L437"/>
  <c r="L436"/>
  <c r="L435"/>
  <c r="L434"/>
  <c r="L433"/>
  <c r="L432"/>
  <c r="L431"/>
  <c r="L430"/>
  <c r="L429"/>
  <c r="L428"/>
  <c r="L427"/>
  <c r="L426"/>
  <c r="L425"/>
  <c r="L424"/>
  <c r="L423"/>
  <c r="L422"/>
  <c r="L421"/>
  <c r="L420"/>
  <c r="L419"/>
  <c r="L418"/>
  <c r="L417"/>
  <c r="L416"/>
  <c r="L415"/>
  <c r="L414"/>
  <c r="L413"/>
  <c r="L412"/>
  <c r="L411"/>
  <c r="L410"/>
  <c r="L409"/>
  <c r="L408"/>
  <c r="L407"/>
  <c r="L406"/>
  <c r="L405"/>
  <c r="L404"/>
  <c r="L403"/>
  <c r="L402"/>
  <c r="L401"/>
  <c r="L400"/>
  <c r="L399"/>
  <c r="L398"/>
  <c r="L397"/>
  <c r="L396"/>
  <c r="L395"/>
  <c r="L394"/>
  <c r="L393"/>
  <c r="L392"/>
  <c r="L391"/>
  <c r="L390"/>
  <c r="L389"/>
  <c r="L388"/>
  <c r="L387"/>
  <c r="L386"/>
  <c r="L385"/>
  <c r="L384"/>
  <c r="L383"/>
  <c r="L382"/>
  <c r="L381"/>
  <c r="L380"/>
  <c r="L379"/>
  <c r="L378"/>
  <c r="L377"/>
  <c r="L376"/>
  <c r="L375"/>
  <c r="L374"/>
  <c r="L373"/>
  <c r="L372"/>
  <c r="L371"/>
  <c r="L370"/>
  <c r="L369"/>
  <c r="L368"/>
  <c r="L367"/>
  <c r="L366"/>
  <c r="L365"/>
  <c r="L364"/>
  <c r="L363"/>
  <c r="L362"/>
  <c r="L361"/>
  <c r="L360"/>
  <c r="L359"/>
  <c r="L358"/>
  <c r="L357"/>
  <c r="L356"/>
  <c r="L355"/>
  <c r="L354"/>
  <c r="L353"/>
  <c r="L352"/>
  <c r="L351"/>
  <c r="L350"/>
  <c r="L349"/>
  <c r="L348"/>
  <c r="L347"/>
  <c r="L346"/>
  <c r="L345"/>
  <c r="L344"/>
  <c r="L343"/>
  <c r="L342"/>
  <c r="L341"/>
  <c r="L340"/>
  <c r="L339"/>
  <c r="L338"/>
  <c r="L337"/>
  <c r="L336"/>
  <c r="L335"/>
  <c r="L334"/>
  <c r="L333"/>
  <c r="L332"/>
  <c r="L331"/>
  <c r="L330"/>
  <c r="L329"/>
  <c r="L328"/>
  <c r="L327"/>
  <c r="L326"/>
  <c r="L325"/>
  <c r="L324"/>
  <c r="L323"/>
  <c r="L322"/>
  <c r="L321"/>
  <c r="L320"/>
  <c r="L319"/>
  <c r="L318"/>
  <c r="L317"/>
  <c r="L316"/>
  <c r="L315"/>
  <c r="L314"/>
  <c r="L313"/>
  <c r="L312"/>
  <c r="L311"/>
  <c r="L310"/>
  <c r="L309"/>
  <c r="L308"/>
  <c r="L307"/>
  <c r="L306"/>
  <c r="L305"/>
  <c r="L304"/>
  <c r="L303"/>
  <c r="L302"/>
  <c r="L301"/>
  <c r="L300"/>
  <c r="L299"/>
  <c r="L298"/>
  <c r="L297"/>
  <c r="L296"/>
  <c r="L295"/>
  <c r="L294"/>
  <c r="L293"/>
  <c r="L292"/>
  <c r="L291"/>
  <c r="L290"/>
  <c r="L289"/>
  <c r="L288"/>
  <c r="L287"/>
  <c r="L286"/>
  <c r="L285"/>
  <c r="L284"/>
  <c r="L283"/>
  <c r="L282"/>
  <c r="L281"/>
  <c r="L280"/>
  <c r="L279"/>
  <c r="L278"/>
  <c r="L277"/>
  <c r="L276"/>
  <c r="L275"/>
  <c r="L274"/>
  <c r="L273"/>
  <c r="L272"/>
  <c r="L271"/>
  <c r="L270"/>
  <c r="L269"/>
  <c r="L268"/>
  <c r="L267"/>
  <c r="L266"/>
  <c r="L265"/>
  <c r="L264"/>
  <c r="L263"/>
  <c r="L262"/>
  <c r="L261"/>
  <c r="L260"/>
  <c r="L259"/>
  <c r="L258"/>
  <c r="L257"/>
  <c r="L256"/>
  <c r="L255"/>
  <c r="L254"/>
  <c r="L253"/>
  <c r="L252"/>
  <c r="L251"/>
  <c r="L250"/>
  <c r="L249"/>
  <c r="L248"/>
  <c r="L247"/>
  <c r="L246"/>
  <c r="L245"/>
  <c r="L244"/>
  <c r="L243"/>
  <c r="L242"/>
  <c r="L241"/>
  <c r="L240"/>
  <c r="L239"/>
  <c r="L238"/>
  <c r="L237"/>
  <c r="L236"/>
  <c r="L235"/>
  <c r="L234"/>
  <c r="L233"/>
  <c r="L232"/>
  <c r="L231"/>
  <c r="L230"/>
  <c r="L229"/>
  <c r="L228"/>
  <c r="L227"/>
  <c r="L226"/>
  <c r="L225"/>
  <c r="L224"/>
  <c r="L223"/>
  <c r="L222"/>
  <c r="L221"/>
  <c r="L220"/>
  <c r="L219"/>
  <c r="L218"/>
  <c r="L217"/>
  <c r="L216"/>
  <c r="L215"/>
  <c r="L214"/>
  <c r="L213"/>
  <c r="L212"/>
  <c r="L211"/>
  <c r="L210"/>
  <c r="L209"/>
  <c r="L208"/>
  <c r="L207"/>
  <c r="L206"/>
  <c r="L205"/>
  <c r="L204"/>
  <c r="L203"/>
  <c r="L202"/>
  <c r="L201"/>
  <c r="L200"/>
  <c r="L199"/>
  <c r="L198"/>
  <c r="L197"/>
  <c r="L196"/>
  <c r="L195"/>
  <c r="L194"/>
  <c r="L193"/>
  <c r="L192"/>
  <c r="L191"/>
  <c r="L190"/>
  <c r="L189"/>
  <c r="L188"/>
  <c r="L187"/>
  <c r="L186"/>
  <c r="L185"/>
  <c r="L184"/>
  <c r="L183"/>
  <c r="L182"/>
  <c r="L181"/>
  <c r="L180"/>
  <c r="L179"/>
  <c r="L178"/>
  <c r="L177"/>
  <c r="L176"/>
  <c r="L175"/>
  <c r="L174"/>
  <c r="L173"/>
  <c r="L172"/>
  <c r="L171"/>
  <c r="L170"/>
  <c r="L169"/>
  <c r="L168"/>
  <c r="L167"/>
  <c r="L166"/>
  <c r="L165"/>
  <c r="L164"/>
  <c r="L163"/>
  <c r="L162"/>
  <c r="L161"/>
  <c r="L160"/>
  <c r="L159"/>
  <c r="L158"/>
  <c r="L157"/>
  <c r="L156"/>
  <c r="L155"/>
  <c r="L154"/>
  <c r="L153"/>
  <c r="L152"/>
  <c r="L151"/>
  <c r="L150"/>
  <c r="L149"/>
  <c r="L148"/>
  <c r="L147"/>
  <c r="L146"/>
  <c r="L145"/>
  <c r="L144"/>
  <c r="L143"/>
  <c r="L142"/>
  <c r="L141"/>
  <c r="L140"/>
  <c r="L139"/>
  <c r="L138"/>
  <c r="L137"/>
  <c r="L136"/>
  <c r="L135"/>
  <c r="L134"/>
  <c r="L133"/>
  <c r="L132"/>
  <c r="L131"/>
  <c r="L130"/>
  <c r="L129"/>
  <c r="L128"/>
  <c r="L127"/>
  <c r="L126"/>
  <c r="L125"/>
  <c r="L124"/>
  <c r="L123"/>
  <c r="L122"/>
  <c r="L121"/>
  <c r="L120"/>
  <c r="L119"/>
  <c r="L118"/>
  <c r="L117"/>
  <c r="L116"/>
  <c r="L115"/>
  <c r="L114"/>
  <c r="L113"/>
  <c r="L112"/>
  <c r="L111"/>
  <c r="L110"/>
  <c r="L109"/>
  <c r="L108"/>
  <c r="L107"/>
  <c r="L106"/>
  <c r="L105"/>
  <c r="L104"/>
  <c r="L103"/>
  <c r="L102"/>
  <c r="L101"/>
  <c r="L100"/>
  <c r="L99"/>
  <c r="L98"/>
  <c r="L97"/>
  <c r="L96"/>
  <c r="L95"/>
  <c r="L94"/>
  <c r="L93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L3"/>
  <c r="L2"/>
  <c r="P220" i="6"/>
  <c r="Q220" s="1"/>
  <c r="P196"/>
  <c r="Q196" s="1"/>
  <c r="P197"/>
  <c r="Q197" s="1"/>
  <c r="P198"/>
  <c r="Q198" s="1"/>
  <c r="P201"/>
  <c r="Q201" s="1"/>
  <c r="P203"/>
  <c r="Q203" s="1"/>
  <c r="P204"/>
  <c r="Q204" s="1"/>
  <c r="P202"/>
  <c r="Q202" s="1"/>
  <c r="P205"/>
  <c r="Q205" s="1"/>
  <c r="P199"/>
  <c r="Q199" s="1"/>
  <c r="P200"/>
  <c r="Q200" s="1"/>
  <c r="P189"/>
  <c r="Q189" s="1"/>
  <c r="P183"/>
  <c r="Q183" s="1"/>
  <c r="P177"/>
  <c r="Q177" s="1"/>
  <c r="P184"/>
  <c r="Q184" s="1"/>
  <c r="P181"/>
  <c r="Q181" s="1"/>
  <c r="P182"/>
  <c r="Q182" s="1"/>
  <c r="P170"/>
  <c r="Q170" s="1"/>
  <c r="P169"/>
  <c r="Q169" s="1"/>
  <c r="P158"/>
  <c r="Q158" s="1"/>
  <c r="P159"/>
  <c r="Q159" s="1"/>
  <c r="P162"/>
  <c r="Q162" s="1"/>
  <c r="P315"/>
  <c r="Q315" s="1"/>
  <c r="P131"/>
  <c r="Q131" s="1"/>
  <c r="P130"/>
  <c r="Q130" s="1"/>
  <c r="P264"/>
  <c r="Q264" s="1"/>
  <c r="P117"/>
  <c r="Q117" s="1"/>
  <c r="P119"/>
  <c r="Q119" s="1"/>
  <c r="P125"/>
  <c r="Q125" s="1"/>
  <c r="P124"/>
  <c r="Q124" s="1"/>
  <c r="P123"/>
  <c r="Q123" s="1"/>
  <c r="P122"/>
  <c r="Q122" s="1"/>
  <c r="P116"/>
  <c r="Q116" s="1"/>
  <c r="P306"/>
  <c r="Q306" s="1"/>
  <c r="P256"/>
  <c r="Q256" s="1"/>
  <c r="P114"/>
  <c r="Q114" s="1"/>
  <c r="P101"/>
  <c r="Q101" s="1"/>
  <c r="P113"/>
  <c r="Q113" s="1"/>
  <c r="P112"/>
  <c r="Q112" s="1"/>
  <c r="P149"/>
  <c r="Q149" s="1"/>
  <c r="P111"/>
  <c r="Q111" s="1"/>
  <c r="P102"/>
  <c r="Q102" s="1"/>
  <c r="P45"/>
  <c r="Q45" s="1"/>
  <c r="P118"/>
  <c r="Q118" s="1"/>
  <c r="P50"/>
  <c r="Q50" s="1"/>
  <c r="P53"/>
  <c r="Q53" s="1"/>
  <c r="P44"/>
  <c r="Q44" s="1"/>
  <c r="P49"/>
  <c r="Q49" s="1"/>
  <c r="P48"/>
  <c r="Q48" s="1"/>
  <c r="P51"/>
  <c r="Q51" s="1"/>
  <c r="P43"/>
  <c r="Q43" s="1"/>
  <c r="P42"/>
  <c r="Q42" s="1"/>
  <c r="P47"/>
  <c r="Q47" s="1"/>
  <c r="P99"/>
  <c r="Q99" s="1"/>
  <c r="P100"/>
  <c r="Q100" s="1"/>
  <c r="P46"/>
  <c r="Q46" s="1"/>
  <c r="P104"/>
  <c r="Q104" s="1"/>
  <c r="P103"/>
  <c r="Q103" s="1"/>
  <c r="P37"/>
  <c r="Q37" s="1"/>
  <c r="P35"/>
  <c r="Q35" s="1"/>
  <c r="P34"/>
  <c r="Q34" s="1"/>
  <c r="P33"/>
  <c r="Q33" s="1"/>
  <c r="P36"/>
  <c r="Q36" s="1"/>
  <c r="P32"/>
  <c r="Q32" s="1"/>
  <c r="P313"/>
  <c r="Q313" s="1"/>
  <c r="P312"/>
  <c r="Q312" s="1"/>
  <c r="P311"/>
  <c r="Q311" s="1"/>
  <c r="P96"/>
  <c r="Q96" s="1"/>
  <c r="P95"/>
  <c r="Q95" s="1"/>
  <c r="P94"/>
  <c r="Q94" s="1"/>
  <c r="P93"/>
  <c r="Q93" s="1"/>
  <c r="P92"/>
  <c r="Q92" s="1"/>
  <c r="P19"/>
  <c r="Q19" s="1"/>
  <c r="P90"/>
  <c r="Q90" s="1"/>
  <c r="P18"/>
  <c r="Q18" s="1"/>
  <c r="P98"/>
  <c r="Q98" s="1"/>
  <c r="P17"/>
  <c r="Q17" s="1"/>
  <c r="P16"/>
  <c r="Q16" s="1"/>
  <c r="P15"/>
  <c r="Q15" s="1"/>
  <c r="P31"/>
  <c r="Q31" s="1"/>
  <c r="P11"/>
  <c r="Q11" s="1"/>
  <c r="P206"/>
  <c r="Q206" s="1"/>
  <c r="P10"/>
  <c r="Q10" s="1"/>
  <c r="P14"/>
  <c r="Q14" s="1"/>
  <c r="P91"/>
  <c r="Q91" s="1"/>
  <c r="P87"/>
  <c r="Q87" s="1"/>
  <c r="P9"/>
  <c r="Q9" s="1"/>
  <c r="P8"/>
  <c r="Q8" s="1"/>
  <c r="P7"/>
  <c r="Q7" s="1"/>
  <c r="P86"/>
  <c r="Q86" s="1"/>
  <c r="P193"/>
  <c r="Q193" s="1"/>
  <c r="P192"/>
  <c r="Q192" s="1"/>
  <c r="P191"/>
  <c r="Q191" s="1"/>
  <c r="P190"/>
  <c r="Q190" s="1"/>
  <c r="P178"/>
  <c r="Q178" s="1"/>
  <c r="P188"/>
  <c r="Q188" s="1"/>
  <c r="P187"/>
  <c r="Q187" s="1"/>
  <c r="P180"/>
  <c r="Q180" s="1"/>
  <c r="P186"/>
  <c r="Q186" s="1"/>
  <c r="P179"/>
  <c r="Q179" s="1"/>
  <c r="P185"/>
  <c r="Q185" s="1"/>
  <c r="P6"/>
  <c r="Q6" s="1"/>
  <c r="P5"/>
  <c r="Q5" s="1"/>
  <c r="P195"/>
  <c r="Q195" s="1"/>
  <c r="P194"/>
  <c r="Q194" s="1"/>
  <c r="P83"/>
  <c r="Q83" s="1"/>
  <c r="P82"/>
  <c r="Q82" s="1"/>
  <c r="P310"/>
  <c r="Q310" s="1"/>
  <c r="P85"/>
  <c r="Q85" s="1"/>
  <c r="P309"/>
  <c r="Q309" s="1"/>
  <c r="P84"/>
  <c r="Q84" s="1"/>
  <c r="P352"/>
  <c r="Q352" s="1"/>
  <c r="P88"/>
  <c r="Q88" s="1"/>
  <c r="P80"/>
  <c r="Q80" s="1"/>
  <c r="P2"/>
  <c r="Q2" s="1"/>
  <c r="P55"/>
  <c r="Q55" s="1"/>
  <c r="P222"/>
  <c r="Q222" s="1"/>
  <c r="P57"/>
  <c r="Q57" s="1"/>
  <c r="P207"/>
  <c r="Q207" s="1"/>
  <c r="P71"/>
  <c r="Q71" s="1"/>
  <c r="P168"/>
  <c r="Q168" s="1"/>
  <c r="P167"/>
  <c r="Q167" s="1"/>
  <c r="P79"/>
  <c r="Q79" s="1"/>
  <c r="P78"/>
  <c r="Q78" s="1"/>
  <c r="P77"/>
  <c r="Q77" s="1"/>
  <c r="P76"/>
  <c r="Q76" s="1"/>
  <c r="P75"/>
  <c r="Q75" s="1"/>
  <c r="P4"/>
  <c r="Q4" s="1"/>
  <c r="P3"/>
  <c r="Q3" s="1"/>
  <c r="P67"/>
  <c r="Q67" s="1"/>
  <c r="P68"/>
  <c r="Q68" s="1"/>
  <c r="P240"/>
  <c r="Q240" s="1"/>
  <c r="P165"/>
  <c r="Q165" s="1"/>
  <c r="P166"/>
  <c r="Q166" s="1"/>
  <c r="P164"/>
  <c r="Q164" s="1"/>
  <c r="P163"/>
  <c r="Q163" s="1"/>
  <c r="P74"/>
  <c r="Q74" s="1"/>
  <c r="P73"/>
  <c r="Q73" s="1"/>
  <c r="P72"/>
  <c r="Q72" s="1"/>
  <c r="P89"/>
  <c r="Q89" s="1"/>
  <c r="P52"/>
  <c r="Q52" s="1"/>
  <c r="P153"/>
  <c r="Q153" s="1"/>
  <c r="P151"/>
  <c r="Q151" s="1"/>
  <c r="P70"/>
  <c r="Q70" s="1"/>
  <c r="P150"/>
  <c r="Q150" s="1"/>
  <c r="P69"/>
  <c r="Q69" s="1"/>
  <c r="P144"/>
  <c r="Q144" s="1"/>
  <c r="P64"/>
  <c r="Q64" s="1"/>
  <c r="P161"/>
  <c r="Q161" s="1"/>
  <c r="P66"/>
  <c r="Q66" s="1"/>
  <c r="P157"/>
  <c r="Q157" s="1"/>
  <c r="P65"/>
  <c r="Q65" s="1"/>
  <c r="P160"/>
  <c r="Q160" s="1"/>
  <c r="P155"/>
  <c r="Q155" s="1"/>
  <c r="P30"/>
  <c r="Q30" s="1"/>
  <c r="P58"/>
  <c r="Q58" s="1"/>
  <c r="P41"/>
  <c r="Q41" s="1"/>
  <c r="P326"/>
  <c r="Q326" s="1"/>
  <c r="P40"/>
  <c r="Q40" s="1"/>
  <c r="P324"/>
  <c r="Q324" s="1"/>
  <c r="P176"/>
  <c r="Q176" s="1"/>
  <c r="P323"/>
  <c r="Q323" s="1"/>
  <c r="P39"/>
  <c r="Q39" s="1"/>
  <c r="P322"/>
  <c r="Q322" s="1"/>
  <c r="P321"/>
  <c r="Q321" s="1"/>
  <c r="P320"/>
  <c r="Q320" s="1"/>
  <c r="P319"/>
  <c r="Q319" s="1"/>
  <c r="P29"/>
  <c r="Q29" s="1"/>
  <c r="P318"/>
  <c r="Q318" s="1"/>
  <c r="P317"/>
  <c r="Q317" s="1"/>
  <c r="P152"/>
  <c r="Q152" s="1"/>
  <c r="P316"/>
  <c r="Q316" s="1"/>
  <c r="P147"/>
  <c r="Q147" s="1"/>
  <c r="P28"/>
  <c r="Q28" s="1"/>
  <c r="P27"/>
  <c r="Q27" s="1"/>
  <c r="P133"/>
  <c r="Q133" s="1"/>
  <c r="P138"/>
  <c r="Q138" s="1"/>
  <c r="P143"/>
  <c r="Q143" s="1"/>
  <c r="P38"/>
  <c r="Q38" s="1"/>
  <c r="P146"/>
  <c r="Q146" s="1"/>
  <c r="P145"/>
  <c r="Q145" s="1"/>
  <c r="P26"/>
  <c r="Q26" s="1"/>
  <c r="P137"/>
  <c r="Q137" s="1"/>
  <c r="P25"/>
  <c r="Q25" s="1"/>
  <c r="P136"/>
  <c r="Q136" s="1"/>
  <c r="P129"/>
  <c r="Q129" s="1"/>
  <c r="P24"/>
  <c r="Q24" s="1"/>
  <c r="P148"/>
  <c r="Q148" s="1"/>
  <c r="P128"/>
  <c r="Q128" s="1"/>
  <c r="P127"/>
  <c r="Q127" s="1"/>
  <c r="P135"/>
  <c r="Q135" s="1"/>
  <c r="P132"/>
  <c r="Q132" s="1"/>
  <c r="P23"/>
  <c r="Q23" s="1"/>
  <c r="P22"/>
  <c r="Q22" s="1"/>
  <c r="P134"/>
  <c r="Q134" s="1"/>
  <c r="P21"/>
  <c r="Q21" s="1"/>
  <c r="P269"/>
  <c r="Q269" s="1"/>
  <c r="P121"/>
  <c r="Q121" s="1"/>
  <c r="P20"/>
  <c r="Q20" s="1"/>
  <c r="P56"/>
  <c r="Q56" s="1"/>
  <c r="P62"/>
  <c r="Q62" s="1"/>
  <c r="P61"/>
  <c r="Q61" s="1"/>
  <c r="P13"/>
  <c r="Q13" s="1"/>
  <c r="P126"/>
  <c r="Q126" s="1"/>
  <c r="P120"/>
  <c r="Q120" s="1"/>
  <c r="P115"/>
  <c r="Q115" s="1"/>
  <c r="P60"/>
  <c r="Q60" s="1"/>
  <c r="P344"/>
  <c r="Q344" s="1"/>
  <c r="P59"/>
  <c r="Q59" s="1"/>
  <c r="P54"/>
  <c r="Q54" s="1"/>
  <c r="P81"/>
  <c r="Q81" s="1"/>
  <c r="P154"/>
  <c r="Q154" s="1"/>
  <c r="Q97"/>
  <c r="P12"/>
  <c r="Q12" s="1"/>
  <c r="P351"/>
  <c r="Q351" s="1"/>
  <c r="P350"/>
  <c r="Q350" s="1"/>
  <c r="P63"/>
  <c r="Q63" s="1"/>
  <c r="P343"/>
  <c r="Q343" s="1"/>
  <c r="P342"/>
  <c r="Q342" s="1"/>
  <c r="P341"/>
  <c r="Q341" s="1"/>
  <c r="P349"/>
  <c r="Q349" s="1"/>
  <c r="P327"/>
  <c r="Q327" s="1"/>
  <c r="P340"/>
  <c r="Q340" s="1"/>
  <c r="P338"/>
  <c r="Q338" s="1"/>
  <c r="P337"/>
  <c r="Q337" s="1"/>
  <c r="P336"/>
  <c r="Q336" s="1"/>
  <c r="P335"/>
  <c r="Q335" s="1"/>
  <c r="P334"/>
  <c r="Q334" s="1"/>
  <c r="P333"/>
  <c r="Q333" s="1"/>
  <c r="P332"/>
  <c r="Q332" s="1"/>
  <c r="P331"/>
  <c r="Q331" s="1"/>
  <c r="P330"/>
  <c r="Q330" s="1"/>
  <c r="P329"/>
  <c r="Q329" s="1"/>
  <c r="P328"/>
  <c r="Q328" s="1"/>
  <c r="P339"/>
  <c r="Q339" s="1"/>
  <c r="P156"/>
  <c r="Q156" s="1"/>
  <c r="P253"/>
  <c r="Q253" s="1"/>
  <c r="Q221" i="3"/>
  <c r="Q220"/>
  <c r="Q219"/>
  <c r="Q218"/>
  <c r="Q217"/>
  <c r="Q216"/>
  <c r="Q215"/>
  <c r="Q214"/>
  <c r="Q213"/>
  <c r="Q212"/>
  <c r="Q211"/>
  <c r="Q210"/>
  <c r="Q209"/>
  <c r="Q208"/>
  <c r="Q207"/>
  <c r="Q206"/>
  <c r="Q205"/>
  <c r="Q204"/>
  <c r="Q203"/>
  <c r="Q202"/>
  <c r="Q201"/>
  <c r="Q200"/>
  <c r="Q199"/>
  <c r="Q198"/>
  <c r="Q136"/>
  <c r="Q45"/>
  <c r="Q44"/>
  <c r="Q43"/>
  <c r="Q42"/>
  <c r="Q41"/>
  <c r="Q40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  <c r="Q16"/>
  <c r="Q15"/>
  <c r="Q14"/>
  <c r="Q13"/>
  <c r="Q12"/>
  <c r="Q11"/>
  <c r="Q10"/>
  <c r="Q9"/>
  <c r="Q8"/>
  <c r="Q7"/>
  <c r="Q6"/>
  <c r="Q5"/>
  <c r="Q4"/>
  <c r="Q3"/>
  <c r="Q2"/>
  <c r="Q217" i="2"/>
  <c r="Q216"/>
  <c r="Q215"/>
  <c r="Q214"/>
  <c r="Q213"/>
  <c r="Q212"/>
  <c r="Q211"/>
  <c r="Q210"/>
  <c r="Q209"/>
  <c r="Q208"/>
  <c r="Q207"/>
  <c r="Q206"/>
  <c r="Q205"/>
  <c r="Q204"/>
  <c r="Q203"/>
  <c r="Q202"/>
  <c r="Q201"/>
  <c r="Q200"/>
  <c r="Q199"/>
  <c r="Q198"/>
  <c r="Q197"/>
  <c r="Q196"/>
  <c r="Q195"/>
  <c r="Q194"/>
  <c r="Q193"/>
  <c r="Q192"/>
  <c r="Q191"/>
  <c r="Q190"/>
  <c r="Q189"/>
  <c r="Q188"/>
  <c r="Q187"/>
  <c r="Q186"/>
  <c r="Q185"/>
  <c r="Q184"/>
  <c r="Q183"/>
  <c r="Q182"/>
  <c r="Q181"/>
  <c r="Q180"/>
  <c r="Q179"/>
  <c r="Q178"/>
  <c r="Q177"/>
  <c r="Q176"/>
  <c r="Q175"/>
  <c r="Q174"/>
  <c r="Q173"/>
  <c r="Q172"/>
  <c r="Q171"/>
  <c r="Q170"/>
  <c r="Q169"/>
  <c r="Q168"/>
  <c r="Q167"/>
  <c r="Q166"/>
  <c r="Q165"/>
  <c r="Q164"/>
  <c r="Q163"/>
  <c r="Q162"/>
  <c r="Q161"/>
  <c r="Q160"/>
  <c r="Q159"/>
  <c r="Q158"/>
  <c r="Q157"/>
  <c r="Q156"/>
  <c r="Q155"/>
  <c r="Q154"/>
  <c r="Q153"/>
  <c r="Q152"/>
  <c r="Q151"/>
  <c r="Q150"/>
  <c r="Q149"/>
  <c r="Q148"/>
  <c r="Q147"/>
  <c r="Q146"/>
  <c r="Q145"/>
  <c r="Q144"/>
  <c r="Q143"/>
  <c r="Q142"/>
  <c r="Q141"/>
  <c r="Q140"/>
  <c r="Q139"/>
  <c r="Q138"/>
  <c r="Q137"/>
  <c r="Q136"/>
  <c r="Q135"/>
  <c r="Q134"/>
  <c r="Q133"/>
  <c r="Q132"/>
  <c r="Q131"/>
  <c r="Q130"/>
  <c r="Q129"/>
  <c r="Q128"/>
  <c r="Q127"/>
  <c r="Q126"/>
  <c r="Q125"/>
  <c r="Q124"/>
  <c r="Q123"/>
  <c r="Q122"/>
  <c r="Q121"/>
  <c r="Q120"/>
  <c r="Q119"/>
  <c r="Q118"/>
  <c r="Q117"/>
  <c r="Q116"/>
  <c r="Q115"/>
  <c r="Q114"/>
  <c r="Q113"/>
  <c r="Q112"/>
  <c r="Q111"/>
  <c r="Q110"/>
  <c r="Q109"/>
  <c r="Q108"/>
  <c r="Q107"/>
  <c r="Q106"/>
  <c r="Q105"/>
  <c r="Q104"/>
  <c r="Q103"/>
  <c r="Q102"/>
  <c r="Q101"/>
  <c r="Q100"/>
  <c r="Q99"/>
  <c r="Q98"/>
  <c r="Q97"/>
  <c r="Q96"/>
  <c r="Q95"/>
  <c r="Q94"/>
  <c r="Q93"/>
  <c r="Q92"/>
  <c r="Q91"/>
  <c r="Q90"/>
  <c r="Q89"/>
  <c r="Q88"/>
  <c r="Q87"/>
  <c r="Q86"/>
  <c r="Q85"/>
  <c r="Q84"/>
  <c r="Q83"/>
  <c r="Q82"/>
  <c r="Q81"/>
  <c r="Q80"/>
  <c r="Q79"/>
  <c r="Q78"/>
  <c r="Q77"/>
  <c r="Q76"/>
  <c r="Q75"/>
  <c r="Q74"/>
  <c r="Q73"/>
  <c r="Q72"/>
  <c r="Q71"/>
  <c r="Q70"/>
  <c r="Q69"/>
  <c r="Q68"/>
  <c r="Q67"/>
  <c r="Q66"/>
  <c r="Q65"/>
  <c r="Q64"/>
  <c r="Q63"/>
  <c r="Q62"/>
  <c r="Q61"/>
  <c r="Q60"/>
  <c r="Q59"/>
  <c r="Q58"/>
  <c r="Q57"/>
  <c r="Q56"/>
  <c r="Q55"/>
  <c r="Q54"/>
  <c r="Q53"/>
  <c r="Q52"/>
  <c r="Q51"/>
  <c r="Q50"/>
  <c r="Q49"/>
  <c r="Q48"/>
  <c r="Q47"/>
  <c r="Q46"/>
  <c r="Q45"/>
  <c r="Q44"/>
  <c r="Q43"/>
  <c r="Q42"/>
  <c r="Q41"/>
  <c r="Q40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  <c r="Q16"/>
  <c r="Q15"/>
  <c r="Q14"/>
  <c r="Q13"/>
  <c r="Q12"/>
  <c r="Q11"/>
  <c r="Q10"/>
  <c r="Q9"/>
  <c r="Q8"/>
  <c r="Q7"/>
  <c r="Q6"/>
  <c r="Q5"/>
  <c r="Q4"/>
  <c r="Q3"/>
  <c r="Q2"/>
</calcChain>
</file>

<file path=xl/sharedStrings.xml><?xml version="1.0" encoding="utf-8"?>
<sst xmlns="http://schemas.openxmlformats.org/spreadsheetml/2006/main" count="8224" uniqueCount="3240">
  <si>
    <t>PROTOCOLO</t>
  </si>
  <si>
    <t>DATA ABERTURA</t>
  </si>
  <si>
    <t>RESPONSÁVEL</t>
  </si>
  <si>
    <t>MODALIDADE</t>
  </si>
  <si>
    <t>TIPO</t>
  </si>
  <si>
    <t>OBJETO</t>
  </si>
  <si>
    <t>VALOR TOTAL</t>
  </si>
  <si>
    <t>PREGÃO</t>
  </si>
  <si>
    <t>ÓRGÃO PAGADOR</t>
  </si>
  <si>
    <t>UNIDADES</t>
  </si>
  <si>
    <t>CONTRATOS</t>
  </si>
  <si>
    <t>ADITIVO</t>
  </si>
  <si>
    <t>SETOR</t>
  </si>
  <si>
    <t>DATA</t>
  </si>
  <si>
    <t>TRÂMITE</t>
  </si>
  <si>
    <t>FINAL VIGÊNCIA</t>
  </si>
  <si>
    <t>TEMPO (dias)</t>
  </si>
  <si>
    <t>15.310.914-1</t>
  </si>
  <si>
    <t>COMPRA DIRETA</t>
  </si>
  <si>
    <t>MATERIAL PERMANENTE</t>
  </si>
  <si>
    <t>DISPOSITIVO ELÉTRICO INCAPACITANTE</t>
  </si>
  <si>
    <t>DEP/GAP</t>
  </si>
  <si>
    <t>15.145.263-9</t>
  </si>
  <si>
    <t>MATERIAL DE CONSUMO</t>
  </si>
  <si>
    <t>ENVELOPES E CAPA DE PROCESSO</t>
  </si>
  <si>
    <t>SESP</t>
  </si>
  <si>
    <t>DEPEN</t>
  </si>
  <si>
    <t>DEP/GAA/COM</t>
  </si>
  <si>
    <t>15.259.393-7</t>
  </si>
  <si>
    <t>LÂMPADAS DE LED</t>
  </si>
  <si>
    <t>PEM</t>
  </si>
  <si>
    <t>DEP/GAF</t>
  </si>
  <si>
    <t>15.198.755-9</t>
  </si>
  <si>
    <t>MATERIAL CONFECÇÃO DE CRACHÁS</t>
  </si>
  <si>
    <t>DEP/GAA</t>
  </si>
  <si>
    <t>15.331.824-7</t>
  </si>
  <si>
    <t>CAMISETAS C/SERIGRAFIA, CURSO AÇÕES TÁTICAS</t>
  </si>
  <si>
    <t>SOE</t>
  </si>
  <si>
    <t>15.136.999-5</t>
  </si>
  <si>
    <t>DISPENSA DE LICITAÇÃO</t>
  </si>
  <si>
    <t>LOCAÇÃO</t>
  </si>
  <si>
    <t>ESCANER CORPORAL</t>
  </si>
  <si>
    <t>25361/2018</t>
  </si>
  <si>
    <t>PIRAQ./CSJP/PELII/PEC/PEFII</t>
  </si>
  <si>
    <t>132/2018</t>
  </si>
  <si>
    <t>CONTRATO GERADO</t>
  </si>
  <si>
    <t>15.237.727-4</t>
  </si>
  <si>
    <t>ESCANER CORPORAL - 25 UNIDADES</t>
  </si>
  <si>
    <t>SESP/NJA</t>
  </si>
  <si>
    <t>15.012.933-8</t>
  </si>
  <si>
    <t>LAVADORAS ALTA PRESSÃO</t>
  </si>
  <si>
    <t>26964/2018</t>
  </si>
  <si>
    <t>DOS</t>
  </si>
  <si>
    <t>211/2018</t>
  </si>
  <si>
    <t>15.026.375-1</t>
  </si>
  <si>
    <t>SERVIÇO</t>
  </si>
  <si>
    <t>REFORMA DE TELHADO</t>
  </si>
  <si>
    <t>2054/2018</t>
  </si>
  <si>
    <t>PEC</t>
  </si>
  <si>
    <t>078/2018</t>
  </si>
  <si>
    <t>15.027.181-9</t>
  </si>
  <si>
    <t>REINSTALAÇÃO DA REDE ELÉTRICA</t>
  </si>
  <si>
    <t>2051/2018</t>
  </si>
  <si>
    <t>080/2018</t>
  </si>
  <si>
    <t>15.002.585-0</t>
  </si>
  <si>
    <t>TRANSFORMADOR TRIFÁSICO PARA PANIFICADORA</t>
  </si>
  <si>
    <t>451/2018</t>
  </si>
  <si>
    <t>PFP</t>
  </si>
  <si>
    <t>279/2018</t>
  </si>
  <si>
    <t>15.204.061-0</t>
  </si>
  <si>
    <t>INEXIGIBILIDADE</t>
  </si>
  <si>
    <t>FORNECIMENTO DE LEITE</t>
  </si>
  <si>
    <t>03/2017</t>
  </si>
  <si>
    <t>CCC/CRSL</t>
  </si>
  <si>
    <t>426/2018</t>
  </si>
  <si>
    <t>15.204.557-3</t>
  </si>
  <si>
    <t>PFB</t>
  </si>
  <si>
    <t>427/2018</t>
  </si>
  <si>
    <t>15.206.654-6</t>
  </si>
  <si>
    <t>PECO</t>
  </si>
  <si>
    <t>428/2018</t>
  </si>
  <si>
    <t>15.206.592-2</t>
  </si>
  <si>
    <t>PIG/CRAG</t>
  </si>
  <si>
    <t>429/2018</t>
  </si>
  <si>
    <t>15.204.736-3</t>
  </si>
  <si>
    <t>CCM/PEM/CPIM</t>
  </si>
  <si>
    <t>430/2018</t>
  </si>
  <si>
    <t>15.204.669-3</t>
  </si>
  <si>
    <t>PEL/PELII/CCL/CRESLON</t>
  </si>
  <si>
    <t>431/2018</t>
  </si>
  <si>
    <t>15.204.458-5</t>
  </si>
  <si>
    <t>PEPG/CPHS</t>
  </si>
  <si>
    <t>432/2018</t>
  </si>
  <si>
    <t>15.204.326-0</t>
  </si>
  <si>
    <t>CPAI/PEPII/PCE-US/PCE-UP/PFP/PEP</t>
  </si>
  <si>
    <t>433/2018</t>
  </si>
  <si>
    <t>15.204.271-0</t>
  </si>
  <si>
    <t>CSJP/CMP</t>
  </si>
  <si>
    <t>434/2018</t>
  </si>
  <si>
    <t>15.204.944-7</t>
  </si>
  <si>
    <t>PIC/PEC</t>
  </si>
  <si>
    <t>435/2018</t>
  </si>
  <si>
    <t>15.204.552-3</t>
  </si>
  <si>
    <t>PEF/PEFII/CPLN/CRESF</t>
  </si>
  <si>
    <t>436/2018</t>
  </si>
  <si>
    <t>15.295.165-5</t>
  </si>
  <si>
    <t>MANUTENÇÃO SCANNER DE BAGAGEM</t>
  </si>
  <si>
    <t>15.258.794-5</t>
  </si>
  <si>
    <t>MUNIÇÃO</t>
  </si>
  <si>
    <t>32793/2018</t>
  </si>
  <si>
    <t>487/2018</t>
  </si>
  <si>
    <t>15.247.046-0</t>
  </si>
  <si>
    <t>LICITAÇÃO</t>
  </si>
  <si>
    <t>20 UNIDADES PRISIONAIS PRÉ-FABRICADAS</t>
  </si>
  <si>
    <t>DEP/GAB</t>
  </si>
  <si>
    <t>15.194.790-5</t>
  </si>
  <si>
    <t>ALIMENTAÇÃO</t>
  </si>
  <si>
    <t>CIS-CAMPO MOURÃO</t>
  </si>
  <si>
    <t>15.196.564-4</t>
  </si>
  <si>
    <t>CIS-PIRAQUARA</t>
  </si>
  <si>
    <t>15.335.025-6</t>
  </si>
  <si>
    <t>CASILLI</t>
  </si>
  <si>
    <t>ALIMENTAÇÃO - DIETA ESPECIAL</t>
  </si>
  <si>
    <t>CMP</t>
  </si>
  <si>
    <t>15.243.918-0</t>
  </si>
  <si>
    <t>CABRAL</t>
  </si>
  <si>
    <t>AUTOMAÇÃO DE PENITENCIÁRIA</t>
  </si>
  <si>
    <t>PEP</t>
  </si>
  <si>
    <t>14.609.665-7</t>
  </si>
  <si>
    <t>BOMBONAS</t>
  </si>
  <si>
    <t>DIPRO</t>
  </si>
  <si>
    <t>DEP/AT</t>
  </si>
  <si>
    <t>14.609.655-7</t>
  </si>
  <si>
    <t>BOMBONAS FÁBRICA DE DOMISSANITÁRIOS</t>
  </si>
  <si>
    <t>14.617.487-6</t>
  </si>
  <si>
    <t>CAPACETE BALÍSTICO</t>
  </si>
  <si>
    <t>DEP/DOS</t>
  </si>
  <si>
    <t>15.152.531-8</t>
  </si>
  <si>
    <t>CELAS MODULARES</t>
  </si>
  <si>
    <t>14.713.206-9</t>
  </si>
  <si>
    <t>CENTRAL TELEFÔNICA</t>
  </si>
  <si>
    <t>SESP/SL</t>
  </si>
  <si>
    <t>VERIFICAR SITUAÇÃO</t>
  </si>
  <si>
    <t>15.312.087-0</t>
  </si>
  <si>
    <t>CFTV</t>
  </si>
  <si>
    <t>DEP/FUPEN</t>
  </si>
  <si>
    <t>15.288.640-3</t>
  </si>
  <si>
    <t>CIMENTO PARA FÁBRICA DE BLOCOS DE CONCRETO</t>
  </si>
  <si>
    <t>DEP/DIEPRO</t>
  </si>
  <si>
    <t>14.447.089-3</t>
  </si>
  <si>
    <t>CODEC VÍDEO CONFERÊNCIA</t>
  </si>
  <si>
    <t>CELEP/GETIC</t>
  </si>
  <si>
    <t>14.869.463-0</t>
  </si>
  <si>
    <t>COLETA DE LIXO</t>
  </si>
  <si>
    <t>1788/2017</t>
  </si>
  <si>
    <t>CCP</t>
  </si>
  <si>
    <t>079/2018</t>
  </si>
  <si>
    <t>15.038.960-7</t>
  </si>
  <si>
    <t>FERRAMENTA COMBINADA (DESENCARCERADOR)</t>
  </si>
  <si>
    <t>1155/2018</t>
  </si>
  <si>
    <t>794/2018</t>
  </si>
  <si>
    <t>15.071.854-6</t>
  </si>
  <si>
    <t>EQUIP. E INSUMOS FÁBRICA DE FRALDAS - PROCAP 82249/2015</t>
  </si>
  <si>
    <t>14.714.195-5</t>
  </si>
  <si>
    <t>EQUIPAMENTOS DE PROTEÇÃO INDIVIDUAL</t>
  </si>
  <si>
    <t>15.136.107-2</t>
  </si>
  <si>
    <t>15.080.014-5</t>
  </si>
  <si>
    <t>EQUIPAMENTOS DE SAÚDE - Convênio 822.111/2015</t>
  </si>
  <si>
    <t>15.149.402-1</t>
  </si>
  <si>
    <t>582.996-01</t>
  </si>
  <si>
    <t>14.175.725-3</t>
  </si>
  <si>
    <t>EQUIPAMENTOS LAVANDERIA</t>
  </si>
  <si>
    <t>FUPEN</t>
  </si>
  <si>
    <t>335-336-337-338-466/2018</t>
  </si>
  <si>
    <t>15.071.873-2</t>
  </si>
  <si>
    <t>EQUIPAMENTOS OF.MARCENARIA - PROCAP 82249/2015</t>
  </si>
  <si>
    <t>14.623.588-3</t>
  </si>
  <si>
    <t>EQUIPAMENTOS OFICINA PANIFICAÇÃO - PROCAP</t>
  </si>
  <si>
    <t>SESP/EP</t>
  </si>
  <si>
    <t>15.260.439-4</t>
  </si>
  <si>
    <t>EQUIPAMENTOS, FERRAMENTAS, MATERIAIS OFICINA AUTOMAÇÃO</t>
  </si>
  <si>
    <t>15.222.673-0</t>
  </si>
  <si>
    <t>DEP/DINF</t>
  </si>
  <si>
    <t>14.688.387-7</t>
  </si>
  <si>
    <t>ARQUIVAR</t>
  </si>
  <si>
    <t>15.054.801-2</t>
  </si>
  <si>
    <t>ESCUDO BALÍSTICO NÍVEL IIIA</t>
  </si>
  <si>
    <t>15.049.790-6</t>
  </si>
  <si>
    <t>FUZIL T4</t>
  </si>
  <si>
    <t>15.071.883-0</t>
  </si>
  <si>
    <t>HIGIENE E LIMPEZA - PROCAP 82249/2015</t>
  </si>
  <si>
    <t>14.011.927-0</t>
  </si>
  <si>
    <t>IMPRESSORAS</t>
  </si>
  <si>
    <t>15.071.747-7</t>
  </si>
  <si>
    <t>INSUMOS OFICINA DE TIJOLOS - PROCAP 774508/2012</t>
  </si>
  <si>
    <t>SESP/DG</t>
  </si>
  <si>
    <t>15.071.879-1</t>
  </si>
  <si>
    <t>INSUMOS OFICINA PANIFICAÇÃO - PROCAP 774508/2012</t>
  </si>
  <si>
    <t>SESP/GOFS/OR</t>
  </si>
  <si>
    <t>15.109.398-1</t>
  </si>
  <si>
    <t>INSUMOS PARA FÁBRICA DE BLOCOS DE CONCRETO</t>
  </si>
  <si>
    <t>14.857.807-9</t>
  </si>
  <si>
    <t>LTCAT E PPRA</t>
  </si>
  <si>
    <t>1772/2017</t>
  </si>
  <si>
    <t>201-202-203-204-205/2018</t>
  </si>
  <si>
    <t>SESP/GAS/SC</t>
  </si>
  <si>
    <t>14.499.763-8</t>
  </si>
  <si>
    <t>MÁQUINAS FABRICAÇÃO DE CHINELOS</t>
  </si>
  <si>
    <t>15.106.622-4</t>
  </si>
  <si>
    <t>MATÉRIA PRIMA FÁBRICA DE FRALDAS</t>
  </si>
  <si>
    <t>15.124.248-0</t>
  </si>
  <si>
    <t>MATÉRIA PRIMA FÁBRICA PAPEL HIGIÊNICO - CPAI</t>
  </si>
  <si>
    <t>14.567.350-0</t>
  </si>
  <si>
    <t>MATÉRIA PRIMA FABRICAÇÃO DE BOLAS</t>
  </si>
  <si>
    <t>447/2018</t>
  </si>
  <si>
    <t>525/2018</t>
  </si>
  <si>
    <t>14.620.206-3</t>
  </si>
  <si>
    <t>MATÉRIA PRIMA FABRICAÇÃO MATERIAIS HIGIENE LIMPEZA</t>
  </si>
  <si>
    <t>SEAP/DEAM/DL</t>
  </si>
  <si>
    <t>14.593.554-7</t>
  </si>
  <si>
    <t>MATERIAIS PARA REFORMA</t>
  </si>
  <si>
    <t>1506/2017</t>
  </si>
  <si>
    <t>CPHS</t>
  </si>
  <si>
    <t>095/2018</t>
  </si>
  <si>
    <t>15.227.790-3</t>
  </si>
  <si>
    <t>MATERIAL CONSTRUÇÃO REFORMA PENITENCIÁRIA</t>
  </si>
  <si>
    <t>657/2018</t>
  </si>
  <si>
    <t>524/2018</t>
  </si>
  <si>
    <t>14.053.774-8</t>
  </si>
  <si>
    <t>MATERIAL DE INFORMÁTICA</t>
  </si>
  <si>
    <t>15.072.366-3</t>
  </si>
  <si>
    <t>MATERIAL OFICINAS DE COSTURA - PROCAP 774508/2018</t>
  </si>
  <si>
    <t>15.226.755-0</t>
  </si>
  <si>
    <t>MEDICAMENTOS</t>
  </si>
  <si>
    <t>DEP/CMP</t>
  </si>
  <si>
    <t>15.187.524-6</t>
  </si>
  <si>
    <t>14.053.595-8</t>
  </si>
  <si>
    <t>NOBREAKS</t>
  </si>
  <si>
    <t>742/2017</t>
  </si>
  <si>
    <t>748-749-750/2017</t>
  </si>
  <si>
    <t>14.706.598-1</t>
  </si>
  <si>
    <t>NOBREAKS P/SALDA VÍDEO CONFERÊNCIA</t>
  </si>
  <si>
    <t>15.302.687-4</t>
  </si>
  <si>
    <t>PISTOLA CALIBRE .40</t>
  </si>
  <si>
    <t>15.021.415-7</t>
  </si>
  <si>
    <t>RÁDIO TRANSCEPTOR E SISTEMA DE INTEROPEBILIDADE</t>
  </si>
  <si>
    <t>SESP/DEAM/GD</t>
  </si>
  <si>
    <t>15.143.264-6</t>
  </si>
  <si>
    <t>RAIO X ODONTOLÓGICO</t>
  </si>
  <si>
    <t>PEFII</t>
  </si>
  <si>
    <t>13.845.433-9</t>
  </si>
  <si>
    <t>RECARGA DE EXTINTOR E LIMPEZA CAIXA DE ÁGUA</t>
  </si>
  <si>
    <t>ESPEN</t>
  </si>
  <si>
    <t>DEP/ESPEN</t>
  </si>
  <si>
    <t>ARQUIVADO</t>
  </si>
  <si>
    <t>15.077.190-0</t>
  </si>
  <si>
    <t>RECARGA DE EXTINTORES</t>
  </si>
  <si>
    <t>15.050.876-2</t>
  </si>
  <si>
    <t>RESÍDUOS DE SAÚDE</t>
  </si>
  <si>
    <t>244/2018</t>
  </si>
  <si>
    <t>206/2018</t>
  </si>
  <si>
    <t>15.049.438-9</t>
  </si>
  <si>
    <t>245/2018</t>
  </si>
  <si>
    <t>207/2018</t>
  </si>
  <si>
    <t>15.018.693-5</t>
  </si>
  <si>
    <t>TANQUE PARA LAVAR ROUPA</t>
  </si>
  <si>
    <t>14.972.647-0</t>
  </si>
  <si>
    <t>TELEVISORES</t>
  </si>
  <si>
    <t>906/2017</t>
  </si>
  <si>
    <t>180/2018</t>
  </si>
  <si>
    <t>15.155.930-1</t>
  </si>
  <si>
    <t>TORNOZELEIRA ELETRÔNICA - 1.500 UNIDADES</t>
  </si>
  <si>
    <t>14.613.912-4</t>
  </si>
  <si>
    <t>TORNOZELEIRA ELETRÔNICA - 12.000 UNIDADES</t>
  </si>
  <si>
    <t>15.071.826-0</t>
  </si>
  <si>
    <t>UTENSÍLIOS - OFICINA PANIFICAÇÃO</t>
  </si>
  <si>
    <t>UTENSÍLIOS OFICINA PANIFICAÇÃO - PROCAP 774508/2012</t>
  </si>
  <si>
    <t>14.099.084-1</t>
  </si>
  <si>
    <t>EQUIPAMENTOS DE INFORMÁTICA</t>
  </si>
  <si>
    <t>DEP/DIJUR</t>
  </si>
  <si>
    <t>15.248.750-9</t>
  </si>
  <si>
    <t>COMPUTADORES (700)</t>
  </si>
  <si>
    <t>14.624.815-2</t>
  </si>
  <si>
    <t>EQUIPAMENTOS P/OFICINAS DE COSTURA (PROCAP)</t>
  </si>
  <si>
    <t>1482/2017</t>
  </si>
  <si>
    <t>767/2018</t>
  </si>
  <si>
    <t>1º</t>
  </si>
  <si>
    <t>15.129.941-5</t>
  </si>
  <si>
    <t>TECIDOS P/UNIFORMES AGENTE PENITENCIÁRIO</t>
  </si>
  <si>
    <t>15.124.512-9</t>
  </si>
  <si>
    <t>CASILI</t>
  </si>
  <si>
    <t>AQUISIÇÃO DE TECIDOS PARA CONFECÇÃO DOS UNIFORMES DOS PRESOS</t>
  </si>
  <si>
    <t>AQUISIÇÃO DE TECIDOS PARA CONFECÇÃO DOS UNIFORMES DOS AGENTES PENITENCIÁRIO</t>
  </si>
  <si>
    <t>15.209.186-9</t>
  </si>
  <si>
    <t>CHAPAS DE AÇO</t>
  </si>
  <si>
    <t>955/2018</t>
  </si>
  <si>
    <t>660/2018</t>
  </si>
  <si>
    <t>15.324.568-1</t>
  </si>
  <si>
    <t>CPIM/PEM/CCM</t>
  </si>
  <si>
    <t>15.286.114-1</t>
  </si>
  <si>
    <t>REGISTRO DE PREÇOS</t>
  </si>
  <si>
    <t>SEAP/DEAM/GD</t>
  </si>
  <si>
    <t>14.972.524-5</t>
  </si>
  <si>
    <t>APARELHO TELEFÔNICO COM E SEM FIO</t>
  </si>
  <si>
    <t>806/2017</t>
  </si>
  <si>
    <t>128-129/2018</t>
  </si>
  <si>
    <t>14.136.543-6</t>
  </si>
  <si>
    <t>AR CONDICIONADO</t>
  </si>
  <si>
    <t>146-147-148/2018</t>
  </si>
  <si>
    <t>15.009.108-0</t>
  </si>
  <si>
    <t>BEBEDOURO - Convênio 822.111/2015</t>
  </si>
  <si>
    <t>797/2017</t>
  </si>
  <si>
    <t>329/2018</t>
  </si>
  <si>
    <t>15.049.432-0</t>
  </si>
  <si>
    <t>CADEADOS</t>
  </si>
  <si>
    <t>14.981.755-7</t>
  </si>
  <si>
    <t>NILO</t>
  </si>
  <si>
    <t>CARTUCHO E TONER</t>
  </si>
  <si>
    <t>111/2017</t>
  </si>
  <si>
    <t>15.025.870-7</t>
  </si>
  <si>
    <t>COPO DESCARTÁVEL</t>
  </si>
  <si>
    <t>525/2017</t>
  </si>
  <si>
    <t>CONCLUÍDO</t>
  </si>
  <si>
    <t>15.221.558-4</t>
  </si>
  <si>
    <t>EQUIPAMENTOS E PERIFÉRICOS DE INFORMÁTICA</t>
  </si>
  <si>
    <t>15.101.010-5</t>
  </si>
  <si>
    <t>GUARDANAPO E TOALHA DE PAPEL</t>
  </si>
  <si>
    <t>AGUARDANDO EMPENHO</t>
  </si>
  <si>
    <t>15.231.449-3</t>
  </si>
  <si>
    <t>HIGIENE PESSOAL</t>
  </si>
  <si>
    <t>006/2017</t>
  </si>
  <si>
    <t>481/2018</t>
  </si>
  <si>
    <t>15.029.735-4</t>
  </si>
  <si>
    <t>LÂMPADAS E REATORES</t>
  </si>
  <si>
    <t>109/2018</t>
  </si>
  <si>
    <t>14.546.533-8</t>
  </si>
  <si>
    <t>MATÉRIA PRIMA P/FRALDA DESCARTÁVEL</t>
  </si>
  <si>
    <t>SESP/DEAM/SU</t>
  </si>
  <si>
    <t>14.906.232-7</t>
  </si>
  <si>
    <t>MATERIAL DE CAMA E BANHO</t>
  </si>
  <si>
    <t>080/2017</t>
  </si>
  <si>
    <t>140-142/2018</t>
  </si>
  <si>
    <t>15.022.054-8</t>
  </si>
  <si>
    <t>MATERIAL DE EXPEDIENTE</t>
  </si>
  <si>
    <t>1474/2016</t>
  </si>
  <si>
    <t>15.139.990-5</t>
  </si>
  <si>
    <t>PAPEL SULFITE A4</t>
  </si>
  <si>
    <t>106/2017</t>
  </si>
  <si>
    <t>15.139.990-8</t>
  </si>
  <si>
    <t>14.917.818-0</t>
  </si>
  <si>
    <t>PNEUS</t>
  </si>
  <si>
    <t>15.160.684-9</t>
  </si>
  <si>
    <t>PROJETOR MULTIMÍDIA</t>
  </si>
  <si>
    <t>1089/2017</t>
  </si>
  <si>
    <t>654/2018</t>
  </si>
  <si>
    <t>15.049.711-6</t>
  </si>
  <si>
    <t>REFRIGERADORES P/SETOR SAÚDE Convênio 822.111/2015</t>
  </si>
  <si>
    <t>002/2017</t>
  </si>
  <si>
    <t>184/2018</t>
  </si>
  <si>
    <t>SEP/GOFS/CO</t>
  </si>
  <si>
    <t>SUPRIMENTOS DE INFORMÁTICA</t>
  </si>
  <si>
    <t>537-538-539-540-541/2018</t>
  </si>
  <si>
    <t>15.022.794-1</t>
  </si>
  <si>
    <t>VEÍCULOS</t>
  </si>
  <si>
    <t>14.772.569-8</t>
  </si>
  <si>
    <t>VEÍCULOS (CARONA LOTE 07)</t>
  </si>
  <si>
    <t>1734/2016</t>
  </si>
  <si>
    <t>14.894.863-1</t>
  </si>
  <si>
    <t>VEÍCULOS (CARONA LOTES 1 E 2)</t>
  </si>
  <si>
    <t>14.636.300-8</t>
  </si>
  <si>
    <t>VEÍCULOS (CARONA LOTES 6 E 8)</t>
  </si>
  <si>
    <t>516/2017</t>
  </si>
  <si>
    <t>14.943.760-6</t>
  </si>
  <si>
    <t>VIGILÂNCIA ELETRÔNICA</t>
  </si>
  <si>
    <t>484/2017</t>
  </si>
  <si>
    <t>339-340/2018</t>
  </si>
  <si>
    <t>SEAP/CAS</t>
  </si>
  <si>
    <t>15.346.698-0</t>
  </si>
  <si>
    <t>COLCHÕES (15.000)</t>
  </si>
  <si>
    <t>1295/2017</t>
  </si>
  <si>
    <t>MINUTA CONTRATO EMITIDA</t>
  </si>
  <si>
    <t>15.349.240-9</t>
  </si>
  <si>
    <t>COLCHÕES (5.000)</t>
  </si>
  <si>
    <t>15.348.830-4</t>
  </si>
  <si>
    <t>ARTIGOS DE CAMA E BANHO</t>
  </si>
  <si>
    <t>VEIO EMPENHADO</t>
  </si>
  <si>
    <t>15.405.948-2</t>
  </si>
  <si>
    <t>TONER</t>
  </si>
  <si>
    <t>INDICAÇÃO ORÇAMENTÁRIA</t>
  </si>
  <si>
    <t>15.372.067-3</t>
  </si>
  <si>
    <t xml:space="preserve">MATERIAL DE EXPEDIENTE </t>
  </si>
  <si>
    <t>1682/2017</t>
  </si>
  <si>
    <t>15.371.084-8</t>
  </si>
  <si>
    <t>MATERIAL QUÍMICO</t>
  </si>
  <si>
    <t>228/2018</t>
  </si>
  <si>
    <t>FUNSAÚDE</t>
  </si>
  <si>
    <t>15.479.295-3</t>
  </si>
  <si>
    <t>ALIMENTAÇÃO - LOTE 01</t>
  </si>
  <si>
    <t>069/2018</t>
  </si>
  <si>
    <t>CRAPG/PEPG/CPHS/SHELTER CPHS</t>
  </si>
  <si>
    <t>COM MINUTA</t>
  </si>
  <si>
    <t>15.482.560-6</t>
  </si>
  <si>
    <t>ALIMENTAÇÃO - LOTE 02</t>
  </si>
  <si>
    <t>CRAG/PIG</t>
  </si>
  <si>
    <t>15.483.640-3</t>
  </si>
  <si>
    <t>ALIMENTAÇÃO - LOTE 03</t>
  </si>
  <si>
    <t>PELII/SHELTER CADEIA PÚBLICA CORNÉLIO PROCÓPIO</t>
  </si>
  <si>
    <t>15.483.664-0</t>
  </si>
  <si>
    <t>ALIMENTAÇÃO - LOTE 04</t>
  </si>
  <si>
    <t>CCL/PEL/CRESLON/SHELTER CCL</t>
  </si>
  <si>
    <t>15.479.859-5</t>
  </si>
  <si>
    <t>ALIMENTAÇÃO - LOTE 05</t>
  </si>
  <si>
    <t>CPIM/PEM/CCM/SHELTER CCM</t>
  </si>
  <si>
    <t>15.479.865-0</t>
  </si>
  <si>
    <t>ALIMENTAÇÃO - LOTE 06</t>
  </si>
  <si>
    <t>15.483.605-5</t>
  </si>
  <si>
    <t>ALIMENTAÇÃO - LOTE 07</t>
  </si>
  <si>
    <t>PEFB</t>
  </si>
  <si>
    <t>15.482.542-8</t>
  </si>
  <si>
    <t>ALIMENTAÇÃO - LOTE 08</t>
  </si>
  <si>
    <t>PEC/PIC</t>
  </si>
  <si>
    <t>15.479.871-4</t>
  </si>
  <si>
    <t>ALIMENTAÇÃO - LOTE 09</t>
  </si>
  <si>
    <t>CPLN/CRESF/PEF/PEFII</t>
  </si>
  <si>
    <t>15.479.963-0</t>
  </si>
  <si>
    <t>ALIMENTAÇÃO - LOTE 11</t>
  </si>
  <si>
    <t>CCC/CCSJP/SHELTER CCC</t>
  </si>
  <si>
    <t>15.479.978-8</t>
  </si>
  <si>
    <t>ALIMENTAÇÃO - LOTE 12</t>
  </si>
  <si>
    <t>PCE/DOS/CT/PCE-UP/PEP/PEPII/DEPEN/SHELTER PEP/CIS PIR.</t>
  </si>
  <si>
    <t>15.479.989-3</t>
  </si>
  <si>
    <t>ALIMENTAÇÃO - LOTE 13</t>
  </si>
  <si>
    <t>COT/ES. SOCIAL/MON./ALM./CPAI/PFP/CMP/CCP/BPGD/CRSL/SHEL.PFP</t>
  </si>
  <si>
    <t>15.500.835-0</t>
  </si>
  <si>
    <t>ALIMENTAÇÃO - LOTE 14</t>
  </si>
  <si>
    <t>4ª SDP UNIÃO DA VITÓRIA</t>
  </si>
  <si>
    <t>15.500.950-0</t>
  </si>
  <si>
    <t>ALIMENTAÇÃO - LOTE 15</t>
  </si>
  <si>
    <t>3ª DP LONDRINA/4ª DP LONDRINA/29ª SDP ROLÂNDIA/34ª DRP ASSAÍ</t>
  </si>
  <si>
    <t>15.500.972-1</t>
  </si>
  <si>
    <t>ALIMENTAÇÃO - LOTE 16</t>
  </si>
  <si>
    <t>11ª SDP CORNÉLIO PROCÓPIO/37ª DRP IBAITI/DP ANDIRÁ</t>
  </si>
  <si>
    <t>15.500.996-9</t>
  </si>
  <si>
    <t>ALIMENTAÇÃO - LOTE 17</t>
  </si>
  <si>
    <t>12ª SDP JACAREZINHO/DP CAMBARÁ/38ª SDP ST. ANT.DA PLATINA</t>
  </si>
  <si>
    <t>15.501.031-2</t>
  </si>
  <si>
    <t>ALIMENTAÇÃO - LOTE 18</t>
  </si>
  <si>
    <t>DP ARAPOTI/DP SENGÉS</t>
  </si>
  <si>
    <t>15.501.051-7</t>
  </si>
  <si>
    <t>ALIMENTAÇÃO - LOTE 19</t>
  </si>
  <si>
    <t>17ª SDP APUCARANA/22ª SDP ARAPONGAS</t>
  </si>
  <si>
    <t>15.501.072-0</t>
  </si>
  <si>
    <t>ALIMENTAÇÃO - LOTE 20</t>
  </si>
  <si>
    <t>31ª DRP PORECATU</t>
  </si>
  <si>
    <t>15.501.090-8</t>
  </si>
  <si>
    <t>ALIMENTAÇÃO - LOTE 21</t>
  </si>
  <si>
    <t>43ª DRP CASTRO</t>
  </si>
  <si>
    <t>15.501.101-7</t>
  </si>
  <si>
    <t>ALIMENTAÇÃO - LOTE 22</t>
  </si>
  <si>
    <t>18ª SDP TELÊMACO BORA</t>
  </si>
  <si>
    <t>15.501.133-5</t>
  </si>
  <si>
    <t>ALIMENTAÇÃO - LOTE 23</t>
  </si>
  <si>
    <t>20ª SDP TOLEDO/47ª DP MAR.CÂND. ROND./13ª DRP GUAÍRA</t>
  </si>
  <si>
    <t>15.501.147-5</t>
  </si>
  <si>
    <t>ALIMENTAÇÃO - LOTE 24</t>
  </si>
  <si>
    <t>8ª SDP PARANAVAÍ</t>
  </si>
  <si>
    <t>15.501.170-0</t>
  </si>
  <si>
    <t>ALIMENTAÇÃO - LOTE 25</t>
  </si>
  <si>
    <t>9ª SDP MARINGÁ</t>
  </si>
  <si>
    <t>15.501.194-7</t>
  </si>
  <si>
    <t>ALIMENTAÇÃO - LOTE 26</t>
  </si>
  <si>
    <t>7ª SDP UMUARAMA/21ª SDP CIANORTE</t>
  </si>
  <si>
    <t>15.501.474-1</t>
  </si>
  <si>
    <t>ALIMENTAÇÃO - LOTE 27</t>
  </si>
  <si>
    <t>14ª SDP GUARAPUAVA</t>
  </si>
  <si>
    <t>15.501.483-0</t>
  </si>
  <si>
    <t>ALIMENTAÇÃO - LOTE 28</t>
  </si>
  <si>
    <t>2ª SDP LARANJEIRAS DO  SUL</t>
  </si>
  <si>
    <t>15.501.490-3</t>
  </si>
  <si>
    <t>ALIMENTAÇÃO - LOTE 29</t>
  </si>
  <si>
    <t>5ª SDP PATO BRANCO/DP PALMAS</t>
  </si>
  <si>
    <t>15.501.507-1</t>
  </si>
  <si>
    <t>ALIMENTAÇÃO - LOTE 30</t>
  </si>
  <si>
    <t>12ª DRP MEDIANEIRA</t>
  </si>
  <si>
    <t>15.501.519-5</t>
  </si>
  <si>
    <t>ALIMENTAÇÃO - LOTE 31</t>
  </si>
  <si>
    <t>4ª DRP RIO BRANCO DO  SUL/1ª SDP PARANAGUÁ</t>
  </si>
  <si>
    <t>15.501.539-0</t>
  </si>
  <si>
    <t>ALIMENTAÇÃO - LOTE 32</t>
  </si>
  <si>
    <t>11º DISTRITO POLICIAL DE CURITIBA</t>
  </si>
  <si>
    <t>15.501.554-3</t>
  </si>
  <si>
    <t>ALIMENTAÇÃO - LOTE 33</t>
  </si>
  <si>
    <t>15ª SDP CASCAVEL</t>
  </si>
  <si>
    <t>15.491.499-4</t>
  </si>
  <si>
    <t>RÁDIOS TRANSCEPTORES FIXOS E PORTÁTEIS E SIST. DE INTEROPERABILIDADE</t>
  </si>
  <si>
    <t>1146/2018</t>
  </si>
  <si>
    <t>15.490.656-8</t>
  </si>
  <si>
    <t>15.543.949-1</t>
  </si>
  <si>
    <t xml:space="preserve">DIAGNÓSTICO ENERGÉTICO - TCT COPEL: 4600016426/2018 </t>
  </si>
  <si>
    <t>PCE/PEP/PEPII</t>
  </si>
  <si>
    <t>15.549.039-0</t>
  </si>
  <si>
    <t>TREINAMENTO E CAPACITAÇÃO - TCT COPEL: 4600016426/2018</t>
  </si>
  <si>
    <t>15.639.905-1</t>
  </si>
  <si>
    <t>SESP/APE</t>
  </si>
  <si>
    <t>15.640.088-2</t>
  </si>
  <si>
    <t>15.641.243-0</t>
  </si>
  <si>
    <t>MEDIÇÃO E VERIFICAÇÃO DE RESULTADOS - TCT COPEL: 4600016426/2018</t>
  </si>
  <si>
    <t>15.641.274-0</t>
  </si>
  <si>
    <t>MATERIAIS E EQUIPAMENTOS - TCT COPEL: 4600016426/2018</t>
  </si>
  <si>
    <t>15.648.159-9</t>
  </si>
  <si>
    <t>GESTÃO DE PROJETO - TCT COPEL: 4600016426/2018</t>
  </si>
  <si>
    <t>15.190.720-2</t>
  </si>
  <si>
    <t>CCM</t>
  </si>
  <si>
    <t>098/2014</t>
  </si>
  <si>
    <t>DEP/CCM</t>
  </si>
  <si>
    <t>DESPACHO 165/2018</t>
  </si>
  <si>
    <t>15.240.839-0</t>
  </si>
  <si>
    <t>PEL</t>
  </si>
  <si>
    <t>14.412.952-0</t>
  </si>
  <si>
    <t>BEBEDOURO</t>
  </si>
  <si>
    <t>222/2017</t>
  </si>
  <si>
    <t>203/2017</t>
  </si>
  <si>
    <t>14.716.939-6</t>
  </si>
  <si>
    <t>CONTRATO VENCEU</t>
  </si>
  <si>
    <t>15.289.605-0</t>
  </si>
  <si>
    <t>CIMENTO E PLASTIFICANTE</t>
  </si>
  <si>
    <t>927/2017</t>
  </si>
  <si>
    <t>730/2017</t>
  </si>
  <si>
    <t>DEP/GAO</t>
  </si>
  <si>
    <t>15.289.580-1</t>
  </si>
  <si>
    <t>CIMENTO</t>
  </si>
  <si>
    <t>731/2017</t>
  </si>
  <si>
    <t>15.199.948-4</t>
  </si>
  <si>
    <t>COMPUTADORES</t>
  </si>
  <si>
    <t>272/2017</t>
  </si>
  <si>
    <t>15.064.620-0</t>
  </si>
  <si>
    <t>EQUIPAMENTOS TÁTICOS</t>
  </si>
  <si>
    <t>1427/2017</t>
  </si>
  <si>
    <t>765/2017</t>
  </si>
  <si>
    <t>14.819.665-6</t>
  </si>
  <si>
    <t>MESAS</t>
  </si>
  <si>
    <t>275/2017</t>
  </si>
  <si>
    <t>14.819.691-5</t>
  </si>
  <si>
    <t>MÓVEIS</t>
  </si>
  <si>
    <t>274/2017</t>
  </si>
  <si>
    <t>14.819.553-6</t>
  </si>
  <si>
    <t>276/2017</t>
  </si>
  <si>
    <t>15.303.333-1</t>
  </si>
  <si>
    <t>15.012.869-2</t>
  </si>
  <si>
    <t>592/2017</t>
  </si>
  <si>
    <t>15.272.343-1</t>
  </si>
  <si>
    <t>698/2017</t>
  </si>
  <si>
    <t>14.953.429-6</t>
  </si>
  <si>
    <t>699/2017</t>
  </si>
  <si>
    <t>15.345.932-0</t>
  </si>
  <si>
    <t>APOSTILAMENTO</t>
  </si>
  <si>
    <t>ALTERAÇÃO FISCAL DO CONTRATO SHELTERS CCC</t>
  </si>
  <si>
    <t>720/2017</t>
  </si>
  <si>
    <t>ALTERAÇÃO NO GMS</t>
  </si>
  <si>
    <t>15.440.007-9</t>
  </si>
  <si>
    <t>CONTRATO EMERGENCIAL</t>
  </si>
  <si>
    <t>CCC/CCSJP</t>
  </si>
  <si>
    <t>15.440.056-7</t>
  </si>
  <si>
    <t>15.440.080-0</t>
  </si>
  <si>
    <t>15.440.092-3</t>
  </si>
  <si>
    <t>CPIM/PEM</t>
  </si>
  <si>
    <t>15.440.175-0</t>
  </si>
  <si>
    <t>CRAPG/PEPG</t>
  </si>
  <si>
    <t>15.440.187-3</t>
  </si>
  <si>
    <t>15.440.194-6</t>
  </si>
  <si>
    <t>CPLN/PEF/PEFII</t>
  </si>
  <si>
    <t>15.440.211-0</t>
  </si>
  <si>
    <t>CMP/PFP</t>
  </si>
  <si>
    <t>15.440.224-1</t>
  </si>
  <si>
    <t>PCE-US/PCE-UP/PEP/PEPII/COT/CPAI/CRAF</t>
  </si>
  <si>
    <t>14.552.941-7</t>
  </si>
  <si>
    <t>CONTRATO</t>
  </si>
  <si>
    <t>IMÓVEL NA RUA AFONSO PENA (Corregedoria Central Alvarás)</t>
  </si>
  <si>
    <t>516/2018</t>
  </si>
  <si>
    <t>15.418.465-1</t>
  </si>
  <si>
    <t>AGUIAR</t>
  </si>
  <si>
    <t>IMÓVEL PARA O SETOR DE ALMOXARIFADO E PATRIMÔNIO</t>
  </si>
  <si>
    <t>FASE INICIAL</t>
  </si>
  <si>
    <t>14.873.521-2</t>
  </si>
  <si>
    <t>PRORROGAÇÃO CONTRATO</t>
  </si>
  <si>
    <t>001/2016</t>
  </si>
  <si>
    <t>PELII</t>
  </si>
  <si>
    <t>52/2016</t>
  </si>
  <si>
    <t>2º</t>
  </si>
  <si>
    <t>15.152.911-9</t>
  </si>
  <si>
    <t>57/2013</t>
  </si>
  <si>
    <t>6º</t>
  </si>
  <si>
    <t>15.301.794-8</t>
  </si>
  <si>
    <t>COMPLEXO PIRAQUARA</t>
  </si>
  <si>
    <t>15.051.870-9</t>
  </si>
  <si>
    <t xml:space="preserve">DEDETIZAÇÃO </t>
  </si>
  <si>
    <t>93/94/95/96/97/98/2016</t>
  </si>
  <si>
    <t>15.176.418-5</t>
  </si>
  <si>
    <t>VIGILÂNCIA ARMADA</t>
  </si>
  <si>
    <t>234/2015</t>
  </si>
  <si>
    <t>255/2016</t>
  </si>
  <si>
    <t>15.362.455-0</t>
  </si>
  <si>
    <t>PEF/PEFII/CPLN/CRESF/PEFB/CRAG/PIG/PEM/CCM/CPIM</t>
  </si>
  <si>
    <t>081/2014</t>
  </si>
  <si>
    <t>4º</t>
  </si>
  <si>
    <t>15.421.509-3</t>
  </si>
  <si>
    <t>RÁDIO COMUNICADOR</t>
  </si>
  <si>
    <t>023/2014</t>
  </si>
  <si>
    <t>092/2014</t>
  </si>
  <si>
    <t>PROCESSO CONCLUÍDO</t>
  </si>
  <si>
    <t>15.436.516-8</t>
  </si>
  <si>
    <t>TELEFONIA FIXA</t>
  </si>
  <si>
    <t>867/2015</t>
  </si>
  <si>
    <t>544/2016</t>
  </si>
  <si>
    <t>15.436.554-0</t>
  </si>
  <si>
    <t>545/2016</t>
  </si>
  <si>
    <t>15.436.575-3</t>
  </si>
  <si>
    <t>225/2016</t>
  </si>
  <si>
    <t>546/2016</t>
  </si>
  <si>
    <t>15.429.539-9</t>
  </si>
  <si>
    <t>IMÓVEL SEDE DO DEPEN - ÁGUA VERDE (ESTACIONAMENTO)</t>
  </si>
  <si>
    <t>336/2015</t>
  </si>
  <si>
    <t>SESP/SC</t>
  </si>
  <si>
    <t>15.429.988-2</t>
  </si>
  <si>
    <t>IMÓVEL SEDE DO DEPEN - ÁGUA VERDE (PRÉDIO)</t>
  </si>
  <si>
    <t>337/2015</t>
  </si>
  <si>
    <t>15.529.674-7</t>
  </si>
  <si>
    <t>79/2018</t>
  </si>
  <si>
    <t>15.561.511-7</t>
  </si>
  <si>
    <t>174/2017</t>
  </si>
  <si>
    <t>15.460.604-1</t>
  </si>
  <si>
    <t>REAJUSTE</t>
  </si>
  <si>
    <t>MONITORAMENTO ELETRÔNICO</t>
  </si>
  <si>
    <t>340/2018</t>
  </si>
  <si>
    <t>15.602.320-5</t>
  </si>
  <si>
    <t>FORNECIMENTO DE REFEIÇÕES</t>
  </si>
  <si>
    <t>1095/2018</t>
  </si>
  <si>
    <t>15.309.908-1</t>
  </si>
  <si>
    <t>SPACECOM</t>
  </si>
  <si>
    <t>14.416.685-0</t>
  </si>
  <si>
    <t>052/2016</t>
  </si>
  <si>
    <t>15.108.907-0</t>
  </si>
  <si>
    <t>096/2018</t>
  </si>
  <si>
    <t>APARELHO TELEFÔNICO SEM FIO</t>
  </si>
  <si>
    <t>128/2018</t>
  </si>
  <si>
    <t>APARELHO TELEFÔNICO COM FIO</t>
  </si>
  <si>
    <t>129/2018</t>
  </si>
  <si>
    <t>140/2018</t>
  </si>
  <si>
    <t>142/2018</t>
  </si>
  <si>
    <t>146/2018</t>
  </si>
  <si>
    <t>147/2018</t>
  </si>
  <si>
    <t>148/2018</t>
  </si>
  <si>
    <t>15.380.244-0</t>
  </si>
  <si>
    <t>201/2018</t>
  </si>
  <si>
    <t>202/2018</t>
  </si>
  <si>
    <t>203/2018</t>
  </si>
  <si>
    <t>204/2018</t>
  </si>
  <si>
    <t>205/2018</t>
  </si>
  <si>
    <t>15.221.247-0</t>
  </si>
  <si>
    <t>EQUIPAMENTOS PARA LAVANDERIA</t>
  </si>
  <si>
    <t>335/2018</t>
  </si>
  <si>
    <t>15.302.766-8</t>
  </si>
  <si>
    <t>336/2018</t>
  </si>
  <si>
    <t>337/2018</t>
  </si>
  <si>
    <t>338/2018</t>
  </si>
  <si>
    <t>15.339.247-1</t>
  </si>
  <si>
    <t>15.322.385-8</t>
  </si>
  <si>
    <t>15.339.397-4</t>
  </si>
  <si>
    <t>15.322.436-6</t>
  </si>
  <si>
    <t>15.339.648-5</t>
  </si>
  <si>
    <t>15.340.112-8</t>
  </si>
  <si>
    <t>15.322.472-2</t>
  </si>
  <si>
    <t>15.342.724-0</t>
  </si>
  <si>
    <t>15.343.067-5</t>
  </si>
  <si>
    <t>15.343.233-3</t>
  </si>
  <si>
    <t>15.341.887-0</t>
  </si>
  <si>
    <t>466/2018</t>
  </si>
  <si>
    <t>15.380.362-5</t>
  </si>
  <si>
    <t>537/2018</t>
  </si>
  <si>
    <t>15.380.302-1</t>
  </si>
  <si>
    <t>538/2018</t>
  </si>
  <si>
    <t>15.380.322-6</t>
  </si>
  <si>
    <t>539/2018</t>
  </si>
  <si>
    <t>15.380.286-6</t>
  </si>
  <si>
    <t>540/2018</t>
  </si>
  <si>
    <t>15.380.345-5</t>
  </si>
  <si>
    <t>541/2018</t>
  </si>
  <si>
    <t>15.380.267-0</t>
  </si>
  <si>
    <t>15.383.432-6</t>
  </si>
  <si>
    <t>15.378.069-2</t>
  </si>
  <si>
    <t>15.353.242-7</t>
  </si>
  <si>
    <t>14.417.849-1</t>
  </si>
  <si>
    <t>3º</t>
  </si>
  <si>
    <t>14.418.740-7</t>
  </si>
  <si>
    <t>MANUTENÇÃO DE FROTA DE VEÍCULOS</t>
  </si>
  <si>
    <t>256/2015</t>
  </si>
  <si>
    <t>15.317.795-3</t>
  </si>
  <si>
    <t>583/2017</t>
  </si>
  <si>
    <t>15.028.343-4</t>
  </si>
  <si>
    <t>766/2017</t>
  </si>
  <si>
    <t>14.417.362-7</t>
  </si>
  <si>
    <t>PEL/PELII/CCL/CRESLON/PEPG/CRAPG/PECO</t>
  </si>
  <si>
    <t>270/2016</t>
  </si>
  <si>
    <t>14.417.589-1</t>
  </si>
  <si>
    <t>PEL/PELII/CCL/CRELON</t>
  </si>
  <si>
    <t>178/2015</t>
  </si>
  <si>
    <t>14.417.208-6</t>
  </si>
  <si>
    <t>PCE/PEP/PCEF/CPAI/PEP/PEPII</t>
  </si>
  <si>
    <t>082/2014</t>
  </si>
  <si>
    <t>14.418.530-7</t>
  </si>
  <si>
    <t>ÓRGÃO PAGTº.</t>
  </si>
  <si>
    <t>Nº DO CONTRATO</t>
  </si>
  <si>
    <t>CONTRATO GMS</t>
  </si>
  <si>
    <t>FORNECEDOR</t>
  </si>
  <si>
    <t>UNIDADE</t>
  </si>
  <si>
    <t>VALOR MENSAL</t>
  </si>
  <si>
    <t>PRAZO VIGÊNCIA</t>
  </si>
  <si>
    <t>INÍCIO VIGÊNCIA</t>
  </si>
  <si>
    <t>TÉRMINO VIGÊNCIA</t>
  </si>
  <si>
    <t>QTDE. DIAS</t>
  </si>
  <si>
    <t>SITUAÇÃO</t>
  </si>
  <si>
    <t>TIPO DE OBJETO</t>
  </si>
  <si>
    <t>NOVO PROTOCOLO</t>
  </si>
  <si>
    <t>15.339.123-8</t>
  </si>
  <si>
    <t>1051/2017</t>
  </si>
  <si>
    <t>CORREIOS</t>
  </si>
  <si>
    <t>7º</t>
  </si>
  <si>
    <t>CORRESPONDÊNCIA AGRUPADA</t>
  </si>
  <si>
    <t>12 meses</t>
  </si>
  <si>
    <t>0022/2019</t>
  </si>
  <si>
    <t>350/2019</t>
  </si>
  <si>
    <t>ISM GOMES</t>
  </si>
  <si>
    <t>0023/2019</t>
  </si>
  <si>
    <t>331/2019</t>
  </si>
  <si>
    <t>RISOTOLÂNDIA</t>
  </si>
  <si>
    <t>0024/2019</t>
  </si>
  <si>
    <t>334/2019</t>
  </si>
  <si>
    <t>VERDE MAR</t>
  </si>
  <si>
    <t>0025/2019</t>
  </si>
  <si>
    <t>340/2019</t>
  </si>
  <si>
    <t>0027/2019</t>
  </si>
  <si>
    <t>341/2019</t>
  </si>
  <si>
    <t>BOM DEGUSTY</t>
  </si>
  <si>
    <t>0028/2019</t>
  </si>
  <si>
    <t>336/2019</t>
  </si>
  <si>
    <t>0029/2019</t>
  </si>
  <si>
    <t>345/2019</t>
  </si>
  <si>
    <t>0030/2019</t>
  </si>
  <si>
    <t>328/2019</t>
  </si>
  <si>
    <t>0031/2019</t>
  </si>
  <si>
    <t>349/2019</t>
  </si>
  <si>
    <t>20ª SDP TOLEDO/47ª DP MARECHAL CÂNDIDO RONDON/13ª DRP GUAÍRA</t>
  </si>
  <si>
    <t>0032/2019</t>
  </si>
  <si>
    <t>324/2019</t>
  </si>
  <si>
    <t>0033/2019</t>
  </si>
  <si>
    <t>351/2019</t>
  </si>
  <si>
    <t>0034/2019</t>
  </si>
  <si>
    <t>327/2019</t>
  </si>
  <si>
    <t>0035/2019</t>
  </si>
  <si>
    <t>335/2019</t>
  </si>
  <si>
    <t>0036/2019</t>
  </si>
  <si>
    <t>342/2019</t>
  </si>
  <si>
    <t>BANDOLIN</t>
  </si>
  <si>
    <t>0037/2019</t>
  </si>
  <si>
    <t>343/2019</t>
  </si>
  <si>
    <t>ADILIA</t>
  </si>
  <si>
    <t>0038/2019</t>
  </si>
  <si>
    <t>352/2019</t>
  </si>
  <si>
    <t>0039/2019</t>
  </si>
  <si>
    <t>339/2019</t>
  </si>
  <si>
    <t>CASSAROTI</t>
  </si>
  <si>
    <t>0040/2019</t>
  </si>
  <si>
    <t>337/2019</t>
  </si>
  <si>
    <t>12ª SDP JACAREZINHO/ DP CAMBARÁ/38ª SDP SANTO ANTÔNIO DA PLATINA</t>
  </si>
  <si>
    <t>0041/2019</t>
  </si>
  <si>
    <t>346/2019</t>
  </si>
  <si>
    <t>DP ARAPOTI/DP SENGÉS/42ª DRP JAGUARIAIVA</t>
  </si>
  <si>
    <t>15.032.179-4</t>
  </si>
  <si>
    <t>008/2014</t>
  </si>
  <si>
    <t>1084/2014</t>
  </si>
  <si>
    <t>NUTRICASH</t>
  </si>
  <si>
    <t>GERENCIAMENTO ABASTECIMENTO DE COMBUSTÍVEIS</t>
  </si>
  <si>
    <t>13.714.122-1</t>
  </si>
  <si>
    <t>013 E 014/03</t>
  </si>
  <si>
    <t>FORÇA E LUZ DO OESTE</t>
  </si>
  <si>
    <t>FORNECIMENTO DE ENERGIA ELÉTRICA</t>
  </si>
  <si>
    <t>14.845.386-1</t>
  </si>
  <si>
    <t>020/2013</t>
  </si>
  <si>
    <t>SMITHIS/AEROTECH</t>
  </si>
  <si>
    <t>CONSULTA  PARA ADITIVO</t>
  </si>
  <si>
    <t>14.661.681-0</t>
  </si>
  <si>
    <t>034/2012</t>
  </si>
  <si>
    <t>662/2014</t>
  </si>
  <si>
    <t>INTERATIVA</t>
  </si>
  <si>
    <t>CAPITAL (284/2012)</t>
  </si>
  <si>
    <t>REPROGRAFIA</t>
  </si>
  <si>
    <t>15.386.553-1</t>
  </si>
  <si>
    <t>15.387.589-6</t>
  </si>
  <si>
    <t>043/2014</t>
  </si>
  <si>
    <t>1185/2014</t>
  </si>
  <si>
    <t>SPACECOMM</t>
  </si>
  <si>
    <t>5º</t>
  </si>
  <si>
    <t>TORNOZELEIRA ELETRÔNICA (6.200)</t>
  </si>
  <si>
    <t>LOCAÇÃO EQUIPAMENTOS</t>
  </si>
  <si>
    <t>050/2019</t>
  </si>
  <si>
    <t>354/2019</t>
  </si>
  <si>
    <t>NUCTECH DO BRASIL</t>
  </si>
  <si>
    <t>DEPEN - 25 UNIDADES</t>
  </si>
  <si>
    <t>LOCAÇÃO E MANUTENÇÃO SCANNER CORPORAL</t>
  </si>
  <si>
    <t>24 meses</t>
  </si>
  <si>
    <t>312/2016</t>
  </si>
  <si>
    <t>VAM REFEIÇÕES</t>
  </si>
  <si>
    <t>057/2013</t>
  </si>
  <si>
    <t>296/2014</t>
  </si>
  <si>
    <t>180 dias</t>
  </si>
  <si>
    <t>389/2018</t>
  </si>
  <si>
    <t>MAFFINIX</t>
  </si>
  <si>
    <t>COBERTURA DE TELHADO</t>
  </si>
  <si>
    <t>387/2018</t>
  </si>
  <si>
    <t>TRANSRESÍDUOS</t>
  </si>
  <si>
    <t>396/2018</t>
  </si>
  <si>
    <t>CALDERON</t>
  </si>
  <si>
    <t>REINSTALAÇÃO DE REDE ELÉTRICA</t>
  </si>
  <si>
    <t>1957/2014</t>
  </si>
  <si>
    <t>SERVIOESTE</t>
  </si>
  <si>
    <t>2º TAP</t>
  </si>
  <si>
    <t>1964/2014</t>
  </si>
  <si>
    <t>PCE/PFP/CPAI/PEP/PEPII/PCEF</t>
  </si>
  <si>
    <t>2059/2014</t>
  </si>
  <si>
    <t>ABIX TELECOM</t>
  </si>
  <si>
    <t>15.690.639-5</t>
  </si>
  <si>
    <t>14.781.056-3</t>
  </si>
  <si>
    <t>094/2012</t>
  </si>
  <si>
    <t>663/2014</t>
  </si>
  <si>
    <t>INTERIOR (547/2012)</t>
  </si>
  <si>
    <t>477/2018</t>
  </si>
  <si>
    <t>PARIZOTTO</t>
  </si>
  <si>
    <t>MATERIAL P/REFORMA DA UNIDADE</t>
  </si>
  <si>
    <t>478/2018</t>
  </si>
  <si>
    <t>MAT. CONST. FELIPE DA SILVA</t>
  </si>
  <si>
    <t>MATERIAL DE CONSTRUÇÃO P/REFORMA DA UNIDADE</t>
  </si>
  <si>
    <t>14.869.354-4</t>
  </si>
  <si>
    <t>1752/2015</t>
  </si>
  <si>
    <t>ADÍLIA COMÉRCIO</t>
  </si>
  <si>
    <t>PEL/CCL/CRESLON/CCM</t>
  </si>
  <si>
    <t>14.813.052-3</t>
  </si>
  <si>
    <t>100/2012</t>
  </si>
  <si>
    <t>203/2014</t>
  </si>
  <si>
    <t>COT/CRAF/PFP/PCEF</t>
  </si>
  <si>
    <t>1008/2018</t>
  </si>
  <si>
    <t>3557/2018</t>
  </si>
  <si>
    <t>TAURUS</t>
  </si>
  <si>
    <t>PISTOLAS SEMIAUTOMÁTICAS CALIBRE .40</t>
  </si>
  <si>
    <t>1009/2018</t>
  </si>
  <si>
    <t>3572/2018</t>
  </si>
  <si>
    <t>PEM/CCM/CPIM</t>
  </si>
  <si>
    <t>101/2012</t>
  </si>
  <si>
    <t>244/2014</t>
  </si>
  <si>
    <t>15.325.543-1</t>
  </si>
  <si>
    <t>1015/2018</t>
  </si>
  <si>
    <t>3587/2018</t>
  </si>
  <si>
    <t>M.R. FENIX</t>
  </si>
  <si>
    <t>CCC</t>
  </si>
  <si>
    <t>REFORMA E RECUPERAÇÃO</t>
  </si>
  <si>
    <t>102/2012</t>
  </si>
  <si>
    <t>246/2014</t>
  </si>
  <si>
    <t>CPAI</t>
  </si>
  <si>
    <t>103/2012</t>
  </si>
  <si>
    <t>247/2014</t>
  </si>
  <si>
    <t>PCE</t>
  </si>
  <si>
    <t>8º</t>
  </si>
  <si>
    <t>15.488.870-5</t>
  </si>
  <si>
    <t>1030/2018</t>
  </si>
  <si>
    <t>3621/2018</t>
  </si>
  <si>
    <t>SONHOS COLCHÕES</t>
  </si>
  <si>
    <t>COLCHÕES (3.000)</t>
  </si>
  <si>
    <t>15.493.596-7</t>
  </si>
  <si>
    <t>1031/2018</t>
  </si>
  <si>
    <t>3622/2018</t>
  </si>
  <si>
    <t>VOGUE MIX</t>
  </si>
  <si>
    <t>COLCHÕES (10.000)</t>
  </si>
  <si>
    <t>15.462.926-2</t>
  </si>
  <si>
    <t>FUPEN/SESP</t>
  </si>
  <si>
    <t>1032/2018</t>
  </si>
  <si>
    <t>3623/2018</t>
  </si>
  <si>
    <t>EQUIP ESPECIALIDADES</t>
  </si>
  <si>
    <t>MATÉRIA PRIMA P/DOMISSANITÁRIOS</t>
  </si>
  <si>
    <t>MATÉRIA PRIMA P/FABRICAÇÃO DOMISSANITÁRIOS</t>
  </si>
  <si>
    <t>1033/2018</t>
  </si>
  <si>
    <t>3625/2018</t>
  </si>
  <si>
    <t>LUIZ MINIOLI NETTO</t>
  </si>
  <si>
    <t>15.378.126-2</t>
  </si>
  <si>
    <t>1035/2018</t>
  </si>
  <si>
    <t>3624/2018</t>
  </si>
  <si>
    <t>RODA BRASIL</t>
  </si>
  <si>
    <t>104/2012</t>
  </si>
  <si>
    <t>248/2014</t>
  </si>
  <si>
    <t>15.482.140-6</t>
  </si>
  <si>
    <t>1046/2018</t>
  </si>
  <si>
    <t>3648/2018</t>
  </si>
  <si>
    <t>KELLY A.D.S. MINIOLI</t>
  </si>
  <si>
    <t>LENÇOL E TOALHA DE BANHO</t>
  </si>
  <si>
    <t>1049/2018</t>
  </si>
  <si>
    <t>3655/2018</t>
  </si>
  <si>
    <t>ILOIR NUNES PACHECO</t>
  </si>
  <si>
    <t>CAMISETAS COM SERIGRAFIA</t>
  </si>
  <si>
    <t>105/2012</t>
  </si>
  <si>
    <t>255/2014</t>
  </si>
  <si>
    <t>PEPII</t>
  </si>
  <si>
    <t>1055/2018</t>
  </si>
  <si>
    <t>3692/2018</t>
  </si>
  <si>
    <t>FUZIL 45 MM</t>
  </si>
  <si>
    <t>106/2012</t>
  </si>
  <si>
    <t>258/2014</t>
  </si>
  <si>
    <t>10º</t>
  </si>
  <si>
    <t>15.482.168-6</t>
  </si>
  <si>
    <t>1064/2018</t>
  </si>
  <si>
    <t>3719/2018</t>
  </si>
  <si>
    <t>LENÇOL SOLTEIRO</t>
  </si>
  <si>
    <t>1065/2018</t>
  </si>
  <si>
    <t>3720/2018</t>
  </si>
  <si>
    <t>ÉLO TÊXTIL</t>
  </si>
  <si>
    <t>TOALHA DE BANHO</t>
  </si>
  <si>
    <t>107/2012</t>
  </si>
  <si>
    <t>261/2014</t>
  </si>
  <si>
    <t>1072/2018</t>
  </si>
  <si>
    <t>3762/2018</t>
  </si>
  <si>
    <t>MOTOROLA</t>
  </si>
  <si>
    <t>RÁDIO HT E SISTEMA DE INTEROPERABILIDADE</t>
  </si>
  <si>
    <t>15.726.984-4</t>
  </si>
  <si>
    <t>1073/2018</t>
  </si>
  <si>
    <t>3763/2018</t>
  </si>
  <si>
    <t>15.343.303-8</t>
  </si>
  <si>
    <t>1074/2018</t>
  </si>
  <si>
    <t>3730/2018</t>
  </si>
  <si>
    <t>MUNIÇÕES DE ELASTÔMEROS</t>
  </si>
  <si>
    <t>108/2012</t>
  </si>
  <si>
    <t>265/2014</t>
  </si>
  <si>
    <t>CPLN</t>
  </si>
  <si>
    <t>109/2012</t>
  </si>
  <si>
    <t>266/2014</t>
  </si>
  <si>
    <t>15.355.298-3</t>
  </si>
  <si>
    <t>1090/2018</t>
  </si>
  <si>
    <t>3786/2018</t>
  </si>
  <si>
    <t>CONDOR S/A</t>
  </si>
  <si>
    <t>1094/2018</t>
  </si>
  <si>
    <t>305/2019</t>
  </si>
  <si>
    <t>FRIZZO</t>
  </si>
  <si>
    <t>300/2019</t>
  </si>
  <si>
    <t>1097/2018</t>
  </si>
  <si>
    <t>307/2019</t>
  </si>
  <si>
    <t>PCE/DOS/CT/PCE-UP/PEP/PEPII/DEPEN/SHELTER PEP/CIS PIRAQUARA</t>
  </si>
  <si>
    <t>1098/2018</t>
  </si>
  <si>
    <t>309/2019</t>
  </si>
  <si>
    <t>COT/ESC.SOCIAL/MON./ALMOX./CPAI/PFP/CMP/CCP/BPGD/CRSL/SHELTER PFP</t>
  </si>
  <si>
    <t>110/2012</t>
  </si>
  <si>
    <t>268/2014</t>
  </si>
  <si>
    <t>PEPG/CRAPG</t>
  </si>
  <si>
    <t>9º</t>
  </si>
  <si>
    <t>1100/2018</t>
  </si>
  <si>
    <t>SABOR &amp; ART</t>
  </si>
  <si>
    <t>1101/2018</t>
  </si>
  <si>
    <t>306/2019</t>
  </si>
  <si>
    <t>1105/2018</t>
  </si>
  <si>
    <t>302/2019</t>
  </si>
  <si>
    <t>1106/2018</t>
  </si>
  <si>
    <t>304/2019</t>
  </si>
  <si>
    <t>111/2012</t>
  </si>
  <si>
    <t>272/2014</t>
  </si>
  <si>
    <t>PEF</t>
  </si>
  <si>
    <t>1116/2018</t>
  </si>
  <si>
    <t>298/2019</t>
  </si>
  <si>
    <t>1117/2018</t>
  </si>
  <si>
    <t>303/2019</t>
  </si>
  <si>
    <t>1118/2018</t>
  </si>
  <si>
    <t>282/2019</t>
  </si>
  <si>
    <t>112/2012</t>
  </si>
  <si>
    <t>274/2014</t>
  </si>
  <si>
    <t>1122/2018</t>
  </si>
  <si>
    <t>299/2019</t>
  </si>
  <si>
    <t>113/2012</t>
  </si>
  <si>
    <t>276/2014</t>
  </si>
  <si>
    <t>N.B.G. ALIMENTAÇÃO</t>
  </si>
  <si>
    <t>114/2012</t>
  </si>
  <si>
    <t>278/2014</t>
  </si>
  <si>
    <t>115/2012</t>
  </si>
  <si>
    <t>279/2014</t>
  </si>
  <si>
    <t>SABOR</t>
  </si>
  <si>
    <t>PEM/CPIM</t>
  </si>
  <si>
    <t>15.540.849-9</t>
  </si>
  <si>
    <t>126/2019</t>
  </si>
  <si>
    <t>359/2019</t>
  </si>
  <si>
    <t>COMEPAR</t>
  </si>
  <si>
    <t>ÁGUA MINERAL COPO PLÁSTICO 200 ML</t>
  </si>
  <si>
    <t>15.541.028-0</t>
  </si>
  <si>
    <t>127/2019</t>
  </si>
  <si>
    <t>360/2019</t>
  </si>
  <si>
    <t>DJ COMÉRCIO</t>
  </si>
  <si>
    <t>ÁGUA MINERAL GARRAFÃO 20 L</t>
  </si>
  <si>
    <t>698/2018</t>
  </si>
  <si>
    <t>ALIRIO FERREIRA</t>
  </si>
  <si>
    <t>15.541.020-5</t>
  </si>
  <si>
    <t>128/2019</t>
  </si>
  <si>
    <t>361/2019</t>
  </si>
  <si>
    <t>ÁGUAS PÉ DA SERRA</t>
  </si>
  <si>
    <t>699/2018</t>
  </si>
  <si>
    <t>EMERSON LOPPNOW</t>
  </si>
  <si>
    <t>15.578.520-9</t>
  </si>
  <si>
    <t>15.540.833-2</t>
  </si>
  <si>
    <t>129/2019</t>
  </si>
  <si>
    <t>362/2019</t>
  </si>
  <si>
    <t>KS LICITAÇÕES</t>
  </si>
  <si>
    <t>ÁGUA MINERAL COPO PLÁSTICO 200 ML E GARRAFÃO 20 L</t>
  </si>
  <si>
    <t>704/2018</t>
  </si>
  <si>
    <t>AEROTECH BRASIL</t>
  </si>
  <si>
    <t>PIR./CSJP/PELII/PEC/PEFII</t>
  </si>
  <si>
    <t>LOCAÇÃO DE ESCANER CORPORAL</t>
  </si>
  <si>
    <t>15.375.583-3</t>
  </si>
  <si>
    <t>15.368.975-0</t>
  </si>
  <si>
    <t>139/2019</t>
  </si>
  <si>
    <t>3718/2018</t>
  </si>
  <si>
    <t>MATERIAIS E EQUIP. NÃO LETAIS</t>
  </si>
  <si>
    <t>723/2018</t>
  </si>
  <si>
    <t>MAC</t>
  </si>
  <si>
    <t>141/2019</t>
  </si>
  <si>
    <t>410/2019</t>
  </si>
  <si>
    <t>A DA SILVA LIMA</t>
  </si>
  <si>
    <t>INSUMOS E EQUIPAMENTOS P/OFICINA DE AUTOMAÇÃO</t>
  </si>
  <si>
    <t>MAT. CONSUMO E PERMAN.</t>
  </si>
  <si>
    <t>725/2018</t>
  </si>
  <si>
    <t>META COMERCIAL</t>
  </si>
  <si>
    <t>LENÇOL DE SOLTEIRO</t>
  </si>
  <si>
    <t>142/2019</t>
  </si>
  <si>
    <t>411/2019</t>
  </si>
  <si>
    <t>143/2019</t>
  </si>
  <si>
    <t>412/2019</t>
  </si>
  <si>
    <t>EXOS EMPREENDIMENTOS</t>
  </si>
  <si>
    <t>14.869.265-3</t>
  </si>
  <si>
    <t>145/2013</t>
  </si>
  <si>
    <t>734/2014</t>
  </si>
  <si>
    <t>15.447.372-6</t>
  </si>
  <si>
    <t>145/2019</t>
  </si>
  <si>
    <t>434/2019</t>
  </si>
  <si>
    <t>WANDERLEIA PIRANI</t>
  </si>
  <si>
    <t>MANUTENÇÃO PROCESSADORA DE RX</t>
  </si>
  <si>
    <t>15.578.486-5</t>
  </si>
  <si>
    <t>745/2018</t>
  </si>
  <si>
    <t>VENTISOL</t>
  </si>
  <si>
    <t>APARELHO DE AR CONDICIONADO</t>
  </si>
  <si>
    <t>746/2018</t>
  </si>
  <si>
    <t>RR CLIMATIZAÇÃO</t>
  </si>
  <si>
    <t>15.578.497-0</t>
  </si>
  <si>
    <t>747/2018</t>
  </si>
  <si>
    <t>DENTECK</t>
  </si>
  <si>
    <t>158/2019</t>
  </si>
  <si>
    <t>474/2019</t>
  </si>
  <si>
    <t>15.393.946-2</t>
  </si>
  <si>
    <t>173/2019</t>
  </si>
  <si>
    <t>597/2019</t>
  </si>
  <si>
    <t xml:space="preserve">GAZIN </t>
  </si>
  <si>
    <t>TELEVISORES (165)</t>
  </si>
  <si>
    <t>853/2017</t>
  </si>
  <si>
    <t>CLARO</t>
  </si>
  <si>
    <t>174/2019</t>
  </si>
  <si>
    <t>598/2019</t>
  </si>
  <si>
    <t>TELEVISORES (45)</t>
  </si>
  <si>
    <t>2886/2015</t>
  </si>
  <si>
    <t>BIO RESÍDUOS</t>
  </si>
  <si>
    <t>833/2018</t>
  </si>
  <si>
    <t>H2W COMÉRCIO</t>
  </si>
  <si>
    <t>851/2018</t>
  </si>
  <si>
    <t>VIA LUMEN´S</t>
  </si>
  <si>
    <t>REFRIGERADORES - convênio 822.111/2015</t>
  </si>
  <si>
    <t>14.548.015-9</t>
  </si>
  <si>
    <t>199/2017</t>
  </si>
  <si>
    <t>1066/2017</t>
  </si>
  <si>
    <t>ALGEMAS BRASIL</t>
  </si>
  <si>
    <t>ALGEMAS</t>
  </si>
  <si>
    <t>200/2017</t>
  </si>
  <si>
    <t>1067/2017</t>
  </si>
  <si>
    <t>SARP</t>
  </si>
  <si>
    <t>FLORESTAS SEGURANÇA</t>
  </si>
  <si>
    <t>1016/2018</t>
  </si>
  <si>
    <t>DL ENGENHARIA</t>
  </si>
  <si>
    <t>1018/2018</t>
  </si>
  <si>
    <t>L.H. SQUIPANO</t>
  </si>
  <si>
    <t>12.857.807-9</t>
  </si>
  <si>
    <t>1020/2018</t>
  </si>
  <si>
    <t>CAT CT. AMER. TREINAMENTO</t>
  </si>
  <si>
    <t>1024/2018</t>
  </si>
  <si>
    <t>VICENZI GOULART E ABREU</t>
  </si>
  <si>
    <t>1027/2018</t>
  </si>
  <si>
    <t>CAVO SERVIÇOS</t>
  </si>
  <si>
    <t>1028/2018</t>
  </si>
  <si>
    <t>SANCRISTO</t>
  </si>
  <si>
    <t>1056/2018</t>
  </si>
  <si>
    <t>LAVADORAS DE ALTA PRESSÃO</t>
  </si>
  <si>
    <t>15.425.373-4</t>
  </si>
  <si>
    <t>1606/2016</t>
  </si>
  <si>
    <t>MASTER VIGILÂNCIA</t>
  </si>
  <si>
    <t>14.929.232-6</t>
  </si>
  <si>
    <t>JMK SERVIÇOS</t>
  </si>
  <si>
    <t>GERENCIAMENTO DA FROTA DE VEÍCULOS</t>
  </si>
  <si>
    <t>2209/2016</t>
  </si>
  <si>
    <t>NORTEVISUAL</t>
  </si>
  <si>
    <t>14.869.381-1</t>
  </si>
  <si>
    <t>275/2015</t>
  </si>
  <si>
    <t>98/2016</t>
  </si>
  <si>
    <t>LIPSKI RESTAURANTE</t>
  </si>
  <si>
    <t>CRSL</t>
  </si>
  <si>
    <t>14.097.173-1</t>
  </si>
  <si>
    <t>275/2016</t>
  </si>
  <si>
    <t>2312/2016</t>
  </si>
  <si>
    <t>JOÃO GILBERTO</t>
  </si>
  <si>
    <t>DOSIMETRIA</t>
  </si>
  <si>
    <t>1276/2018</t>
  </si>
  <si>
    <t>ENTRAN</t>
  </si>
  <si>
    <t>AUTOTRANSFORMADOR TRIFÁSICO</t>
  </si>
  <si>
    <t>15.220.519-8</t>
  </si>
  <si>
    <t>292/2017</t>
  </si>
  <si>
    <t>1517/2017</t>
  </si>
  <si>
    <t>ACONSERMED</t>
  </si>
  <si>
    <t>1424/2018</t>
  </si>
  <si>
    <t>LICIMASTER</t>
  </si>
  <si>
    <t>?</t>
  </si>
  <si>
    <t>1453/2018</t>
  </si>
  <si>
    <t>INEQUIL</t>
  </si>
  <si>
    <t>14 meses</t>
  </si>
  <si>
    <t>34/2016</t>
  </si>
  <si>
    <t>JOSÉ RUBENS</t>
  </si>
  <si>
    <t>LOCAÇÃO DE IMÓVEL (SEDE DEPEN)</t>
  </si>
  <si>
    <t>15.153.701-4</t>
  </si>
  <si>
    <t>1454/2018</t>
  </si>
  <si>
    <t>ALIANÇA EQUIP.</t>
  </si>
  <si>
    <t>1º TAP</t>
  </si>
  <si>
    <t>15.500.414-2</t>
  </si>
  <si>
    <t>31/2016</t>
  </si>
  <si>
    <t>1456/2018</t>
  </si>
  <si>
    <t>IMPRA COM. DE MAQ.</t>
  </si>
  <si>
    <t>DEPEM</t>
  </si>
  <si>
    <t>1458/2018</t>
  </si>
  <si>
    <t>L.F. SILVA MÁQUINAS</t>
  </si>
  <si>
    <t>339/2018</t>
  </si>
  <si>
    <t>1468/2018</t>
  </si>
  <si>
    <t>E.P.V.</t>
  </si>
  <si>
    <t>15.778.120-0</t>
  </si>
  <si>
    <t>1469/2018</t>
  </si>
  <si>
    <t>LINCE SEGURANÇA</t>
  </si>
  <si>
    <t>13.948.516-5</t>
  </si>
  <si>
    <t>381/2017</t>
  </si>
  <si>
    <t>1806/2017</t>
  </si>
  <si>
    <t>DBZ EQUIPAMENTOS</t>
  </si>
  <si>
    <t>VENTILADORES</t>
  </si>
  <si>
    <t>382/2017</t>
  </si>
  <si>
    <t>1809/2017</t>
  </si>
  <si>
    <t>COMERCIAL VANGUARDEIRA</t>
  </si>
  <si>
    <t>XXXX</t>
  </si>
  <si>
    <t>NATURALAT</t>
  </si>
  <si>
    <t>COOP. VIDA NOVA</t>
  </si>
  <si>
    <t>COOP. TERRITÓRIO ENTRE RIOS</t>
  </si>
  <si>
    <t>BMILK</t>
  </si>
  <si>
    <t>CARREIRA &amp; CARREIRA</t>
  </si>
  <si>
    <t>CONFEPAR</t>
  </si>
  <si>
    <t>LATÍCINIOS CARAMBEÍ</t>
  </si>
  <si>
    <t>COPASOL TRENTINA</t>
  </si>
  <si>
    <t>LATICÍNIOS RUHBAN</t>
  </si>
  <si>
    <t>COOP. SOLIDARIA DO OESTE</t>
  </si>
  <si>
    <t>LATICÍNIOS KASE</t>
  </si>
  <si>
    <t>TECNOLÓGICA</t>
  </si>
  <si>
    <t>14.756.145-8</t>
  </si>
  <si>
    <t>471/2017</t>
  </si>
  <si>
    <t>2205/2017</t>
  </si>
  <si>
    <t>TIMBU</t>
  </si>
  <si>
    <t>ÁGUA MINERAL</t>
  </si>
  <si>
    <t>472/2017</t>
  </si>
  <si>
    <t>2206/2017</t>
  </si>
  <si>
    <t>473/2017</t>
  </si>
  <si>
    <t>2207/2017</t>
  </si>
  <si>
    <t>1840/2018</t>
  </si>
  <si>
    <t>ORION FARMACEUTICA</t>
  </si>
  <si>
    <t>ARTIGOS DE HIGIENE PESSOAL</t>
  </si>
  <si>
    <t>1948/2018</t>
  </si>
  <si>
    <t>MUNIÇÕES</t>
  </si>
  <si>
    <t>14.428.051-2</t>
  </si>
  <si>
    <t>494/2017</t>
  </si>
  <si>
    <t>2253/2017</t>
  </si>
  <si>
    <t>WELSER ITAGE</t>
  </si>
  <si>
    <t>LANÇADOR AR COMPRIMIDO</t>
  </si>
  <si>
    <t>387/2017</t>
  </si>
  <si>
    <t>VOLKSWAGEM</t>
  </si>
  <si>
    <t>50 CAMINHONETES</t>
  </si>
  <si>
    <t>2000/2018</t>
  </si>
  <si>
    <t>ADAIR CHIESA</t>
  </si>
  <si>
    <t>CORREG./CT.ALVARÁS</t>
  </si>
  <si>
    <t>LOCAÇÃO DE IMÓVEL</t>
  </si>
  <si>
    <t>14.953.433-4</t>
  </si>
  <si>
    <t>517/2017</t>
  </si>
  <si>
    <t>388/2017</t>
  </si>
  <si>
    <t>RÁDIOS TRANSCEPTORES MÓVEIS</t>
  </si>
  <si>
    <t>14.674.469-9</t>
  </si>
  <si>
    <t>519/2017</t>
  </si>
  <si>
    <t>2321/2017</t>
  </si>
  <si>
    <t>MATERIAIS MENOS LETAIS</t>
  </si>
  <si>
    <t>14.593.837-6</t>
  </si>
  <si>
    <t>522/2017</t>
  </si>
  <si>
    <t>2353/2017</t>
  </si>
  <si>
    <t xml:space="preserve">SILSUL COMÉRCIO </t>
  </si>
  <si>
    <t>INSUMOS LABORATORIAIS</t>
  </si>
  <si>
    <t>523/2017</t>
  </si>
  <si>
    <t>2354/2017</t>
  </si>
  <si>
    <t>SUPER DIAGNÓSTICA</t>
  </si>
  <si>
    <t>524/2017</t>
  </si>
  <si>
    <t>2355/2017</t>
  </si>
  <si>
    <t>SUPRITÉCNICA</t>
  </si>
  <si>
    <t>2034/2018</t>
  </si>
  <si>
    <t>MATERIAIS DE CONSTRUÇÃO P/REFORMA DE UNIDADE</t>
  </si>
  <si>
    <t>2356/2017</t>
  </si>
  <si>
    <t>BIOMARCHESINI</t>
  </si>
  <si>
    <t>2043/2018</t>
  </si>
  <si>
    <t>KRIPTON</t>
  </si>
  <si>
    <t>MATÉRIA PRIMA P/FABRICAÇÃO DE BOLAS</t>
  </si>
  <si>
    <t>526/2017</t>
  </si>
  <si>
    <t>2357/2017</t>
  </si>
  <si>
    <t>ORION FARMACÊUTICA</t>
  </si>
  <si>
    <t>2085/2018</t>
  </si>
  <si>
    <t>NELPRINT</t>
  </si>
  <si>
    <t>2084/2018</t>
  </si>
  <si>
    <t>EMBALA TUDO</t>
  </si>
  <si>
    <t>2083/2018</t>
  </si>
  <si>
    <t>INFOTRIZ</t>
  </si>
  <si>
    <t>2086/2018</t>
  </si>
  <si>
    <t>J.L. MARTINS</t>
  </si>
  <si>
    <t>2087/2018</t>
  </si>
  <si>
    <t>LEXBEMARK</t>
  </si>
  <si>
    <t>OI S/A</t>
  </si>
  <si>
    <t>2512/2016</t>
  </si>
  <si>
    <t>SERCOMTEL</t>
  </si>
  <si>
    <t>2626/2016</t>
  </si>
  <si>
    <t>14.698.301-4</t>
  </si>
  <si>
    <t>566/2017</t>
  </si>
  <si>
    <t>2504/2017</t>
  </si>
  <si>
    <t>IMBEL</t>
  </si>
  <si>
    <t>ARMAMENTO LETAL (FUZIL DE ASSALTO)</t>
  </si>
  <si>
    <t>15.064.966-8</t>
  </si>
  <si>
    <t>2577/2017</t>
  </si>
  <si>
    <t>PLURAL MARKETING</t>
  </si>
  <si>
    <t>2590/2017</t>
  </si>
  <si>
    <t>40 VEÍCULOS HATCH - GOL</t>
  </si>
  <si>
    <t>14.758.290-0</t>
  </si>
  <si>
    <t>599/2017</t>
  </si>
  <si>
    <t>2624/2017</t>
  </si>
  <si>
    <t>600/2017</t>
  </si>
  <si>
    <t>2625/2017</t>
  </si>
  <si>
    <t>PROVIDER</t>
  </si>
  <si>
    <t>14.772.168-4</t>
  </si>
  <si>
    <t>633/2017</t>
  </si>
  <si>
    <t>2688/2017</t>
  </si>
  <si>
    <t>PEJOTA PET</t>
  </si>
  <si>
    <t>RAÇÃO PARA CÃES</t>
  </si>
  <si>
    <t>634/2018</t>
  </si>
  <si>
    <t>2484/2018</t>
  </si>
  <si>
    <t>INFANTARIA COMERCIAL</t>
  </si>
  <si>
    <t>TANQUE DE LAVAR ROUPA E ACESSÓRIOS</t>
  </si>
  <si>
    <t>635/2018</t>
  </si>
  <si>
    <t>2525/2018</t>
  </si>
  <si>
    <t>ADRIANA PATULSKI</t>
  </si>
  <si>
    <t>TORNEIRA MATERIAL PLÁSTICO</t>
  </si>
  <si>
    <t>14.819.990-6</t>
  </si>
  <si>
    <t>648/2017</t>
  </si>
  <si>
    <t>2735/2017</t>
  </si>
  <si>
    <t>PROLUX</t>
  </si>
  <si>
    <t>2522/2018</t>
  </si>
  <si>
    <t>LUCA COM. DE SISTEMAS</t>
  </si>
  <si>
    <t>2537/2018</t>
  </si>
  <si>
    <t>METALÚRGICA FREITAS</t>
  </si>
  <si>
    <t>14.473.740-7</t>
  </si>
  <si>
    <t>681/2017</t>
  </si>
  <si>
    <t>3255/2017</t>
  </si>
  <si>
    <t>BUCHOSKI</t>
  </si>
  <si>
    <t>SERVIÇOS FUNERÁRIOS</t>
  </si>
  <si>
    <t>2881/2017</t>
  </si>
  <si>
    <t>RENAULT</t>
  </si>
  <si>
    <t>VEÍCULOS (OROCH)</t>
  </si>
  <si>
    <t>VEÍCULOS (DUSTER)</t>
  </si>
  <si>
    <t>14.535.978-3</t>
  </si>
  <si>
    <t>717/2017</t>
  </si>
  <si>
    <t>2919/2017</t>
  </si>
  <si>
    <t>MORRO VERDE</t>
  </si>
  <si>
    <t>MATÉRIA PRIMA P/FABRICAÇÃO DE PAVERS</t>
  </si>
  <si>
    <t>14.526.109-0</t>
  </si>
  <si>
    <t>3000/2017</t>
  </si>
  <si>
    <t>M.F. DA SILVA</t>
  </si>
  <si>
    <t>3002/2017</t>
  </si>
  <si>
    <t>TRADESERV / EXOS</t>
  </si>
  <si>
    <t>3237/2017</t>
  </si>
  <si>
    <t>IDEAL SEG</t>
  </si>
  <si>
    <t>MATERIAL TÁTICO</t>
  </si>
  <si>
    <t>767/2017</t>
  </si>
  <si>
    <t>3244/2017</t>
  </si>
  <si>
    <t>HS COM. DE MAQ.</t>
  </si>
  <si>
    <t>EQUIPAMENTOS P/OFICINA DE CORTE E COSTURA</t>
  </si>
  <si>
    <t>14.643.223-9</t>
  </si>
  <si>
    <t>768/2017</t>
  </si>
  <si>
    <t>3267/2017</t>
  </si>
  <si>
    <t>EXTINCOM</t>
  </si>
  <si>
    <t>768/2018</t>
  </si>
  <si>
    <t>2924/2018</t>
  </si>
  <si>
    <t>DELBRÁS</t>
  </si>
  <si>
    <t>14.878.108-7</t>
  </si>
  <si>
    <t>771/2017</t>
  </si>
  <si>
    <t>3265/2017</t>
  </si>
  <si>
    <t>15.205.476-9</t>
  </si>
  <si>
    <t>774/2018</t>
  </si>
  <si>
    <t>3039/2018</t>
  </si>
  <si>
    <t>ULTRAGAZ</t>
  </si>
  <si>
    <t>GÁS - GLP A GRANEL</t>
  </si>
  <si>
    <t>15.249.133-6</t>
  </si>
  <si>
    <t>776/2018</t>
  </si>
  <si>
    <t>2985/2018</t>
  </si>
  <si>
    <t>14.813.636-0</t>
  </si>
  <si>
    <t>SESP/FUPEN</t>
  </si>
  <si>
    <t>777/2017</t>
  </si>
  <si>
    <t>TRIASA</t>
  </si>
  <si>
    <t>VEÍCULO TIPO CELA (10)</t>
  </si>
  <si>
    <t>6 meses</t>
  </si>
  <si>
    <t>777/2018</t>
  </si>
  <si>
    <t>2993/2018</t>
  </si>
  <si>
    <t>DANNA COMERCIAL</t>
  </si>
  <si>
    <t>778/2018</t>
  </si>
  <si>
    <t>2994/2018</t>
  </si>
  <si>
    <t>ANDRE E HENRIQUE LTDA</t>
  </si>
  <si>
    <t>3017/2018</t>
  </si>
  <si>
    <t>SOS SUL RESGATE</t>
  </si>
  <si>
    <t>FERRRAMENTA COMBINADA (DESENCARCERADOR)</t>
  </si>
  <si>
    <t>814/2018</t>
  </si>
  <si>
    <t>3076/2018</t>
  </si>
  <si>
    <t>ULTRAMAR</t>
  </si>
  <si>
    <t>ESCUDO BALÍSTICO</t>
  </si>
  <si>
    <t>820/2018</t>
  </si>
  <si>
    <t>3093/2018</t>
  </si>
  <si>
    <t>PFP/CMP</t>
  </si>
  <si>
    <t>FORNECIMENTO DE REFEIÇÕES (DIETAS ESPECIAIS)</t>
  </si>
  <si>
    <t>15.229.186-8</t>
  </si>
  <si>
    <t>822/2018</t>
  </si>
  <si>
    <t>3100/2018</t>
  </si>
  <si>
    <t>SAPRA LANDAUER</t>
  </si>
  <si>
    <t>867/2018</t>
  </si>
  <si>
    <t>3191/2018</t>
  </si>
  <si>
    <t>PEDRA BRITA Nº 01</t>
  </si>
  <si>
    <t>870/2018</t>
  </si>
  <si>
    <t>3293/2018</t>
  </si>
  <si>
    <t>CCC/CMP/CCP/PEP/PEPII/PFP/CPAI/PCE/DEPEN/CCSJP/PCE-UP/CRSL/ESPEN/COR.E.S.</t>
  </si>
  <si>
    <t>871/2018</t>
  </si>
  <si>
    <t>3294/2018</t>
  </si>
  <si>
    <t>JP EXTINTORES</t>
  </si>
  <si>
    <t>872/2018</t>
  </si>
  <si>
    <t>3295/2018</t>
  </si>
  <si>
    <t>CARNICELLI &amp; CIA</t>
  </si>
  <si>
    <t>PIG/CRAG/PEL/PELII/CCL/CRESLON/PLDA/PEM/CPIM/CCM/PECO/PFB</t>
  </si>
  <si>
    <t>873/2018</t>
  </si>
  <si>
    <t>3296/2018</t>
  </si>
  <si>
    <t xml:space="preserve">PROTEGE </t>
  </si>
  <si>
    <t>PIC/PEC/PEF/PEFII/CPLN</t>
  </si>
  <si>
    <t>889/2018</t>
  </si>
  <si>
    <t>3263/2018</t>
  </si>
  <si>
    <t>COLCHÃO DE SOLTEIRO (5.000) UNIDADES</t>
  </si>
  <si>
    <t>895/2018</t>
  </si>
  <si>
    <t>3275/2018</t>
  </si>
  <si>
    <t>COLCHÃO DE SOLTEIRO (2.000) UNIDADES</t>
  </si>
  <si>
    <t>923/2018</t>
  </si>
  <si>
    <t>3370/2018</t>
  </si>
  <si>
    <t>TM SUL</t>
  </si>
  <si>
    <t>998/2018</t>
  </si>
  <si>
    <t>3649/2018</t>
  </si>
  <si>
    <t>TONER P/IMPRESSORA</t>
  </si>
  <si>
    <t>999/2018</t>
  </si>
  <si>
    <t>3650/2018</t>
  </si>
  <si>
    <t>suspenso</t>
  </si>
  <si>
    <t>FGR SILVA</t>
  </si>
  <si>
    <t>130/2019</t>
  </si>
  <si>
    <t>367/2019</t>
  </si>
  <si>
    <t>BIDDING COMERCIAL</t>
  </si>
  <si>
    <t>EQUIPAMENTOS E INSUMOS P/FÁBRICA DE FRALDAS</t>
  </si>
  <si>
    <t>134/2019</t>
  </si>
  <si>
    <t>384/2019</t>
  </si>
  <si>
    <t>MICRO SERVICE</t>
  </si>
  <si>
    <t>EQUIPAMENTOS P/OFICINA DE PANIFICAÇÃO</t>
  </si>
  <si>
    <t>133/2019</t>
  </si>
  <si>
    <t>383/2019</t>
  </si>
  <si>
    <t>LOJAS DO PEDRO</t>
  </si>
  <si>
    <t>272/2019</t>
  </si>
  <si>
    <t>780/2019</t>
  </si>
  <si>
    <t>EFI ENERGY</t>
  </si>
  <si>
    <t>DIAGNÓSTICO ENERGÉTICO - TCT COPEL 4600016426/2018</t>
  </si>
  <si>
    <t>NÚMERO</t>
  </si>
  <si>
    <t>DIGITAL</t>
  </si>
  <si>
    <t>DATA ENTRADA</t>
  </si>
  <si>
    <t>ASSUNTO</t>
  </si>
  <si>
    <t>DOCUMENTO</t>
  </si>
  <si>
    <t>DATA SAÍDA</t>
  </si>
  <si>
    <t>SILVIA</t>
  </si>
  <si>
    <t>CONTRATAÇÃO EMPRESA ALIMENTAÇÃO - LOTE 15 - ADILIA</t>
  </si>
  <si>
    <t>GAA</t>
  </si>
  <si>
    <t>MEMORANDO</t>
  </si>
  <si>
    <t xml:space="preserve"> 693/18 </t>
  </si>
  <si>
    <t>CONTRATAÇÃO EMPRESA ALIMENTAÇÃO - LOTE 16 - APARECIDA CASSAROTTI</t>
  </si>
  <si>
    <t xml:space="preserve"> 694/18 </t>
  </si>
  <si>
    <t>CONTRATAÇÃO EMPRESA ALIMENTAÇÃO - LOTE 18 - APARECIDA CASSAROTTI</t>
  </si>
  <si>
    <t xml:space="preserve"> 696/18 </t>
  </si>
  <si>
    <t>CONTRATAÇÃO EMPRESA ALIMENTAÇÃO - LOTE 19 - BOM DEGUSTY</t>
  </si>
  <si>
    <t xml:space="preserve"> 697/18 </t>
  </si>
  <si>
    <t>CONTRATAÇÃO EMPRESA ALIMENTAÇÃO - LOTE 20 - BOM DEGUSTY</t>
  </si>
  <si>
    <t xml:space="preserve"> 698/18 </t>
  </si>
  <si>
    <t>CONTRATAÇÃO EMPRESA ALIMENTAÇÃO - LOTE 21 - BANDOLIM</t>
  </si>
  <si>
    <t xml:space="preserve"> 699/18 </t>
  </si>
  <si>
    <t>CONTRATAÇÃO EMPRESA ALIMENTAÇÃO - LOTE 25 - ADILIA</t>
  </si>
  <si>
    <t xml:space="preserve"> 703/18 </t>
  </si>
  <si>
    <t>CONTRATAÇÃO EMPRESA ALIMENTAÇÃO - LOTE 26 - BOM DEGUSTY</t>
  </si>
  <si>
    <t xml:space="preserve"> 704/18 </t>
  </si>
  <si>
    <t>CONTRATAÇÃO EMPRESA ALIMENTAÇÃO - LOTE 27 ISM GOMES</t>
  </si>
  <si>
    <t xml:space="preserve"> 705/18 </t>
  </si>
  <si>
    <t>CONTRATAÇÃO EMPRESA ALIMENTAÇÃO - LOTE 28 - FGR SILVA</t>
  </si>
  <si>
    <t xml:space="preserve"> 706/18 </t>
  </si>
  <si>
    <t>CONTRATAÇÃO EMPRESA ALIMENTAÇÃO - LOTE 30 - VERDE MAR</t>
  </si>
  <si>
    <t xml:space="preserve"> 708/18 </t>
  </si>
  <si>
    <t>CONTRATAÇÃO EMPRESA ALIMENTAÇÃO - LOTE 31 - VERDE MAR</t>
  </si>
  <si>
    <t xml:space="preserve"> 709/18 </t>
  </si>
  <si>
    <t>CONTRATAÇÃO EMPRESA ALIMENTAÇÃO - LOTE 32 - RISOTOLÂNDIA</t>
  </si>
  <si>
    <t xml:space="preserve"> 710/18 </t>
  </si>
  <si>
    <t>CONTRATAÇÃO EMPRESA ALIMENTAÇÃO - LOTE 33 - BOM DEGUSTY</t>
  </si>
  <si>
    <t xml:space="preserve"> 711/18 </t>
  </si>
  <si>
    <t>ANDRÉ</t>
  </si>
  <si>
    <t>AQUISIÇÃO</t>
  </si>
  <si>
    <t>AQUISIÇÃO RÁDIOS TRANSCEPTORES FIXOS E PORTÁTEIS - PE 1146/18 - MOTOROLA</t>
  </si>
  <si>
    <t>DESPACHO</t>
  </si>
  <si>
    <t>0007/19</t>
  </si>
  <si>
    <t>0008/19</t>
  </si>
  <si>
    <t>15.440.769-3</t>
  </si>
  <si>
    <t>SOLICITA 03  FRAGMENTADORA PROFISSIONAIS</t>
  </si>
  <si>
    <t>DEP/ARQ/PROTOCOLO</t>
  </si>
  <si>
    <t>001/18</t>
  </si>
  <si>
    <t>15.204.354-6</t>
  </si>
  <si>
    <t>PROTOCOLO TESTE DIGITAL</t>
  </si>
  <si>
    <t>15.423.595-7</t>
  </si>
  <si>
    <t>CONTRATAÇÃO EMERGENCIAL EMPRESA P/PRESTAÇÃAO DE SERVIÇOS DE REPROGRAFIA</t>
  </si>
  <si>
    <t>DEPEN/GAA</t>
  </si>
  <si>
    <t>001/19</t>
  </si>
  <si>
    <t>15.557.001-6</t>
  </si>
  <si>
    <t>INSTALAÇÃO DE SISTEMA CFTV NAS UNIDADES PENITENCIÁRIAS DE PIRAQUARA - PCE-US</t>
  </si>
  <si>
    <t>AP</t>
  </si>
  <si>
    <t>OFÍCIO</t>
  </si>
  <si>
    <t>PRED/DG</t>
  </si>
  <si>
    <t>15.500.385-5</t>
  </si>
  <si>
    <t>REAJUSTE CONTRATO Nº 336/18 LOCAÇÃO IMÓVEL AGUA VERDE</t>
  </si>
  <si>
    <t>15.531.345-5</t>
  </si>
  <si>
    <t>ADESÃO AO SRP PE 1657/17 PARA AQUISIÇÃO DE PNEUS</t>
  </si>
  <si>
    <t>GAA/COMPRAS</t>
  </si>
  <si>
    <t>DECLARAÇÃO</t>
  </si>
  <si>
    <t>012/19</t>
  </si>
  <si>
    <t>14.279.865-4</t>
  </si>
  <si>
    <t>LIGAÇÕES</t>
  </si>
  <si>
    <t>GASTOS COM LIGAÇÕES CÓDIGO 021</t>
  </si>
  <si>
    <t>SESP/GAS</t>
  </si>
  <si>
    <t>003/19</t>
  </si>
  <si>
    <t>DEP/ARQ/PTG</t>
  </si>
  <si>
    <t>15.557.181-0</t>
  </si>
  <si>
    <t>INSTALAÇÃO DE SISTEMA CFTV NAS UNIDADES PENITENCIÁRIAS DE PIRAQUARA - PEP I</t>
  </si>
  <si>
    <t>14.606.365-9</t>
  </si>
  <si>
    <t>LAUDO</t>
  </si>
  <si>
    <t>LAUDO ESTRUTURAL PARA A PEL II</t>
  </si>
  <si>
    <t>SAE/SESP</t>
  </si>
  <si>
    <t>004/19</t>
  </si>
  <si>
    <t>DEP/AP</t>
  </si>
  <si>
    <t>15.557.835-1</t>
  </si>
  <si>
    <t>INSTALAÇÃO DE SISTEMA CFTV NAS UNIDADES PENITENCIÁRIAS DE PIRAQUARA - CMP</t>
  </si>
  <si>
    <t>15.540.091-9</t>
  </si>
  <si>
    <t>COLOCAÇÃO CHAPAS DE AÇO NAS JANELAS DOS CUBÍCULOS DA PEP</t>
  </si>
  <si>
    <t>005/19</t>
  </si>
  <si>
    <t>15.557.812-2</t>
  </si>
  <si>
    <t>INSTALAÇÃO DE SISTEMA CFTV NAS UNIDADES PENITENCIÁRIAS DE PIRAQUARA - CADEIA CPO MOURÃO</t>
  </si>
  <si>
    <t>CONTRATAÇÃO EMPRESA PRESTAÇÃO ELABORAÇÃO DIAGNÓSTICO ENERGÉTICO - TCT COPEL</t>
  </si>
  <si>
    <t>ADEQ DESPESA</t>
  </si>
  <si>
    <t>14.731.327-6</t>
  </si>
  <si>
    <t>INFORMAÇÕES</t>
  </si>
  <si>
    <t>INFORMAÇÕES SOBRE VEÍCULO VW/KOMBI - AOP 8542</t>
  </si>
  <si>
    <t>DEPEN/SETR</t>
  </si>
  <si>
    <t>006/19</t>
  </si>
  <si>
    <t>DEPEN/GAB</t>
  </si>
  <si>
    <t>15.540.160-5</t>
  </si>
  <si>
    <t>CONSERTO</t>
  </si>
  <si>
    <t>MECANIZAÇÃO DAS PORTAS DOS CUBÍCULOS DA PEP</t>
  </si>
  <si>
    <t>15.557.237-0</t>
  </si>
  <si>
    <t>INSTALAÇÃO DE SISTEMA CFTV NAS UNIDADES PENITENCIÁRIAS DE PIRAQUARA - PEP II</t>
  </si>
  <si>
    <t>15.540.137-0</t>
  </si>
  <si>
    <t>AUTOMATIZAÇÃO DOS PORTÕES DOS QUADRANTES DA PEP</t>
  </si>
  <si>
    <t>007/19</t>
  </si>
  <si>
    <t>15.557.257-4</t>
  </si>
  <si>
    <t>INSTALAÇÃO DE SISTEMA CFTV NAS UNIDADES PENITENCIÁRIAS DE PIRAQUARA - PFP</t>
  </si>
  <si>
    <t>15.452.314-6</t>
  </si>
  <si>
    <t>PAGAMENTO</t>
  </si>
  <si>
    <t>PAGAMENTO POR INDENIZAÇÃO A EMPRESA SPACECOMM</t>
  </si>
  <si>
    <t>008/19</t>
  </si>
  <si>
    <t>15.557.281-7</t>
  </si>
  <si>
    <t>INSTALAÇÃO DE SISTEMA CFTV NAS UNIDADES PENITENCIÁRIAS DE PIRAQUARA - CCP</t>
  </si>
  <si>
    <t>AQUISIÇÃO DE MATERIAL CAMA E BANHO ATRAVÉS SRP PE 354/18 - VOGUE MIX</t>
  </si>
  <si>
    <t>0084/19</t>
  </si>
  <si>
    <t>ADESÃO ATA RP Nº 06/17 REFENTE PE 50/16 -RECURSOS PRÓPRIOS - MINISTÉRIO JUSTIÇA</t>
  </si>
  <si>
    <t>DEPEN/GAP</t>
  </si>
  <si>
    <t>0085/19</t>
  </si>
  <si>
    <t>15.557.311-2</t>
  </si>
  <si>
    <t>INSTALAÇÃO DE SISTEMA CFTV NAS UNIDADES PENITENCIÁRIAS DE PIRAQUARA - CPAI</t>
  </si>
  <si>
    <t>009/19</t>
  </si>
  <si>
    <t>AQUISIÇÃO DE ÁGUA MINERAL 20 LITROS ATRAVÉS SRP PE 916/18 - KS LICITAÇÕES</t>
  </si>
  <si>
    <t>010/19</t>
  </si>
  <si>
    <t>15.386.625-2</t>
  </si>
  <si>
    <t>DISPONIBILIZAÇÃO</t>
  </si>
  <si>
    <t>SOLICITAÇÃO COMPUTADORES PARA UTILIZAR NA DELEGACIA DE MATINHOS - CME</t>
  </si>
  <si>
    <t>CME</t>
  </si>
  <si>
    <t>011/19</t>
  </si>
  <si>
    <t>DEP/GAA/PAT</t>
  </si>
  <si>
    <t>15.588.940-3</t>
  </si>
  <si>
    <t>ADESÃO AO SRP. PARA AQUISIÇÃO DE MATERIAL DE HIGIENE PESSOAL P.E. 197/2018</t>
  </si>
  <si>
    <t>018/19</t>
  </si>
  <si>
    <t>15.537.833-6</t>
  </si>
  <si>
    <t>SOLICITA COMPRA 2 PURIFICADORES DE ÁGUA PARA PATRONATO ATRAVÉS FUNDO PENITENCIÁRIO</t>
  </si>
  <si>
    <t>PATRONATO CTBA</t>
  </si>
  <si>
    <t>020/19</t>
  </si>
  <si>
    <t>AQUISIÇÃO DE ÁGUA MINERAL 20 LITROS ATRAVÉS SRP PE 916/18 - DJ</t>
  </si>
  <si>
    <t>013/18</t>
  </si>
  <si>
    <t>AQUISIÇÃO DE ESCUDO BALÍSTICO NÍVEL IIIA</t>
  </si>
  <si>
    <t>016/18 DOS</t>
  </si>
  <si>
    <t>15.537.661-9</t>
  </si>
  <si>
    <t>RECONHECIMENTO</t>
  </si>
  <si>
    <t>RECONHECIMENTO DE DÍVIDA CONTRATO 103 E 105/12</t>
  </si>
  <si>
    <t>017/19</t>
  </si>
  <si>
    <t>15.569.981-7</t>
  </si>
  <si>
    <t>REQUERIMENTO</t>
  </si>
  <si>
    <t>AUTORIZAÇÃO TRANSFERÊNCIA DE PLACA SANDERO PARA FOCUS</t>
  </si>
  <si>
    <t>482/19</t>
  </si>
  <si>
    <t>15.598.406-6</t>
  </si>
  <si>
    <t>COLETES</t>
  </si>
  <si>
    <t>SOLICITA TROCA DE COLETES BALÍSTICOS VENCIDOS - PFP</t>
  </si>
  <si>
    <t>15.462.947-5</t>
  </si>
  <si>
    <t>AUTO DE INFRAÇÃO</t>
  </si>
  <si>
    <t>DEVOLUÇÃO DE NOTIFICAÇÕES</t>
  </si>
  <si>
    <t>PM</t>
  </si>
  <si>
    <t>021/19</t>
  </si>
  <si>
    <t>Dep/GAB</t>
  </si>
  <si>
    <t>15.537.745-3</t>
  </si>
  <si>
    <t>RECONHECIMENTO DE DÍVIDA CONTRATO 115/12 - SABOR &amp; ART</t>
  </si>
  <si>
    <t>14.602.618-4</t>
  </si>
  <si>
    <t xml:space="preserve">AQUISIÇÃO DE COFFEE BREAK </t>
  </si>
  <si>
    <t>ASSESSORIA PROJETOS</t>
  </si>
  <si>
    <t>019/18</t>
  </si>
  <si>
    <t>DEP/PTG/ARQ</t>
  </si>
  <si>
    <t>15.537.788-7</t>
  </si>
  <si>
    <t>RECONHECIMENTO DE DÍVIDA CONTRATO 106 E107/12 VERDE MAR</t>
  </si>
  <si>
    <t>019/19</t>
  </si>
  <si>
    <t>15.572.308-4</t>
  </si>
  <si>
    <t>SOLICITA INFORMAÇÕES COLETES BALÍSTICOS</t>
  </si>
  <si>
    <t>EMAIL</t>
  </si>
  <si>
    <t>222/04/19</t>
  </si>
  <si>
    <t>15.536.069-0</t>
  </si>
  <si>
    <t>RECONHECIMENTO DE DÍVIDA SPCECOM NOTA FISCAL 1595 DE 12/12/18</t>
  </si>
  <si>
    <t>DEP/CME</t>
  </si>
  <si>
    <t>15.439.430-3</t>
  </si>
  <si>
    <t>ABERTURA LICITAÇÃO CONTRATAÇÃO EMPRESA ESPECIALIZADA EM MEDICINA DO TRABALHO</t>
  </si>
  <si>
    <t>GAP</t>
  </si>
  <si>
    <t>200/19</t>
  </si>
  <si>
    <t>AQUISIÇÃO DE CENTRAL TELEFÔNICA PARA O DEPEN</t>
  </si>
  <si>
    <t>021/18</t>
  </si>
  <si>
    <t>ADITIVO CONTRATO 21/18 - LAVADORA DE ALTA PRESÃO</t>
  </si>
  <si>
    <t>630/19</t>
  </si>
  <si>
    <t>Dep/GAA</t>
  </si>
  <si>
    <t>AQUISIÇÃO CIMENTO PARA FABRICAS DE BLOCOS DE CONCRETO REFORMAS NAS UNIDADES</t>
  </si>
  <si>
    <t>DIEPRO</t>
  </si>
  <si>
    <t>030/19</t>
  </si>
  <si>
    <t>15.484.705-7</t>
  </si>
  <si>
    <t>RECURSOS</t>
  </si>
  <si>
    <t>PRESTAÇÃO DE CONTAS DO FUNDO ROTATIVO  GAA - 2 SEMESTRE 2018</t>
  </si>
  <si>
    <t>RELATÓRIO</t>
  </si>
  <si>
    <t>15.555.818-0</t>
  </si>
  <si>
    <t>INFORMAÇÃO REFERENTE EXCEDENTE DO CONTRATO 043/14 - SPACECOMM</t>
  </si>
  <si>
    <t>024/18</t>
  </si>
  <si>
    <t>15.027.738-8</t>
  </si>
  <si>
    <t>ÔNIBUS</t>
  </si>
  <si>
    <t>ITINERÁRIO DA LINHA 4 DO ÔNIBUS DO COMPLEXO PENITENCIÁRIO</t>
  </si>
  <si>
    <t>SINDICATO</t>
  </si>
  <si>
    <t>024/19</t>
  </si>
  <si>
    <t>15.537.795-0</t>
  </si>
  <si>
    <t>LIBERAÇÃO RECURSOS CONTRATO 1015/18 REFORMA E RECUPERAÇÃO REBELIÃO CCC - MR FENIX</t>
  </si>
  <si>
    <t>NOTA EMPENHO</t>
  </si>
  <si>
    <t>14.941.183-6</t>
  </si>
  <si>
    <t>PEDIDO DE INSTALAÇÃO DE CELAS PRISSIONAIS NA CCM</t>
  </si>
  <si>
    <t>SESP/SAE</t>
  </si>
  <si>
    <t>025/19</t>
  </si>
  <si>
    <t>15.539.839-6</t>
  </si>
  <si>
    <t>LIBERAÇÃO RECURSOS CONTRATO 1035/18 - AQ PNEUS - RODA</t>
  </si>
  <si>
    <t>027/19</t>
  </si>
  <si>
    <t>15.540.005-6</t>
  </si>
  <si>
    <t>RECONHECIMENTO DE DÍVIDA SPCECOM NOTA FISCAL 1625/19 DE 07/01/19</t>
  </si>
  <si>
    <t>15.547.008-9</t>
  </si>
  <si>
    <t>RECONHECIMENTO DÍVIDA CONTRATO 110/12, 111/12, E 112/12 - BANDOLIM</t>
  </si>
  <si>
    <t>031/19</t>
  </si>
  <si>
    <t>15.358.130-4</t>
  </si>
  <si>
    <t>SEGURANÇA</t>
  </si>
  <si>
    <t>SOLICITAÇÃO SERVIÇOS DE SEGURANÇA ESPEN - SALDANHA MARINHO</t>
  </si>
  <si>
    <t>DEPEN/ESPEN</t>
  </si>
  <si>
    <t>SOLICITA ABERTURA DE LICITAÇÃO AQUISIÇÃO MATERIAIS DE INFORMÁTICA</t>
  </si>
  <si>
    <t>15.542.163-0</t>
  </si>
  <si>
    <t>LIBERAÇÃO RECURSOS CONTRATO 1055/18 -  AQUISIÇÃO FUZIL - TAURUS</t>
  </si>
  <si>
    <t>038/19</t>
  </si>
  <si>
    <t>15.603.455-0</t>
  </si>
  <si>
    <t>x</t>
  </si>
  <si>
    <t>SERVIÇOS DE REPROGRAFIA</t>
  </si>
  <si>
    <t>067/19</t>
  </si>
  <si>
    <t>15.566.826-1</t>
  </si>
  <si>
    <t>ALTERAÇÃO</t>
  </si>
  <si>
    <t>ALTERAÇÃO DO FISCAL CONTRATO ADMINISTRATIVO Nº 043/14 - MONITORAMENTO ELETRÔNICO</t>
  </si>
  <si>
    <t>259/19</t>
  </si>
  <si>
    <t>15.547.250-2</t>
  </si>
  <si>
    <t>RECONHECIMENTO DÍVIDA CONTRATOS 100/12, 102/12, 104/12 E 057/13 - RISOTOLÂNDIA</t>
  </si>
  <si>
    <t>042/19</t>
  </si>
  <si>
    <t>15.546.934-0</t>
  </si>
  <si>
    <t>RECONHECIMENTO DÍVIDA CONTRATOS 106/12, 108/12, E 109/12 - VERDE MAR</t>
  </si>
  <si>
    <t>043/19</t>
  </si>
  <si>
    <t>AQUISIÇÃO DE EQUIPAMENTO DE INFORMÁTICA PARA O DEPEN</t>
  </si>
  <si>
    <t>044/16</t>
  </si>
  <si>
    <t>15.543.957-2</t>
  </si>
  <si>
    <t>LIBERAÇÃO RECURSSOS CONTRATO 1074/18 - AQUISIÇÕES MUNIÇÕES E OUTROS - CBC</t>
  </si>
  <si>
    <t>044/19</t>
  </si>
  <si>
    <t>AQUISIÇÃO EQUIPAMENTOS PERIFÉRICOS INFORMÁTICA SRP DEAM 1089/17</t>
  </si>
  <si>
    <t>045/18</t>
  </si>
  <si>
    <t>15.546.859-9</t>
  </si>
  <si>
    <t>RECONHECIMENTO DÍVIDA CONTRATO 115/12 - SABOR &amp; ART</t>
  </si>
  <si>
    <t>045/19</t>
  </si>
  <si>
    <t>15.546.839-4</t>
  </si>
  <si>
    <t>RECONHECIMENTO DÍVIDA CONTRATO 113/12 - NBG</t>
  </si>
  <si>
    <t>046/19</t>
  </si>
  <si>
    <t>15.622.691-2</t>
  </si>
  <si>
    <t>X</t>
  </si>
  <si>
    <t>PROTOCOLO Nº 14.713.206-9 - AQUISIÇÃO DE CENTRAIS TELEFônicas</t>
  </si>
  <si>
    <t>050/19</t>
  </si>
  <si>
    <t>15.546.304-0</t>
  </si>
  <si>
    <t>LIBERAÇÃO RECURSOS CONTRATO 1090/18 - AQUISIÇÕES MUNIÇÕES - CONDOR</t>
  </si>
  <si>
    <t>051/19</t>
  </si>
  <si>
    <t>15.547.127-1</t>
  </si>
  <si>
    <t>LIBERAÇÃO RECURSOS CONTRATO 1064/18 - CAMA E BANHO - VOGUE</t>
  </si>
  <si>
    <t>053/19</t>
  </si>
  <si>
    <t>15.547.174-3</t>
  </si>
  <si>
    <t>LIBERAÇÃO RECURSOS CONTRATO 1065/18 - CAMA E BANHO - ELO</t>
  </si>
  <si>
    <t>054/19</t>
  </si>
  <si>
    <t>15.558.222-7</t>
  </si>
  <si>
    <t>LIBERAÇÃO RECURSOS CONTRATO 1116/18 - BANDOLIN</t>
  </si>
  <si>
    <t>055/19</t>
  </si>
  <si>
    <t>15.560.931-1</t>
  </si>
  <si>
    <t>LIBERAÇÃO RECURSOS CONTRATO Nº 1122/18 - CASSAROTTI</t>
  </si>
  <si>
    <t>057/19</t>
  </si>
  <si>
    <t>15.000.506-0</t>
  </si>
  <si>
    <t>PATRIMÔNIO</t>
  </si>
  <si>
    <t>CESSÃO DE USO COLETE BALÍSTICO</t>
  </si>
  <si>
    <t>MINISTÉRIO JUSTIÇA</t>
  </si>
  <si>
    <t>336/19</t>
  </si>
  <si>
    <t>15.558.270-7</t>
  </si>
  <si>
    <t>LIBERAÇÃO RECURSOS CONTRATO 1118/18 - ADILIA</t>
  </si>
  <si>
    <t>058/19</t>
  </si>
  <si>
    <t>15.558.373-8</t>
  </si>
  <si>
    <t>LIBERAÇÃO RECURSOS CONTRATO 1100/18 - SABOR &amp; ART</t>
  </si>
  <si>
    <t>059/19</t>
  </si>
  <si>
    <t>CONTRATAÇÃO</t>
  </si>
  <si>
    <t>CONTRATAÇÃO EMPRESA PARA PRESTAÇÃO SERVIÇOS TCT - COPEL 4600016426/2018 - PCE, PEP E PEP II</t>
  </si>
  <si>
    <t>15.559.315-6</t>
  </si>
  <si>
    <t>LIBERAÇÃO RECURSOS CONTRATO 1094/18 - FRIZZO</t>
  </si>
  <si>
    <t>066/19</t>
  </si>
  <si>
    <t>15.444.886-1</t>
  </si>
  <si>
    <t>REALOCAÇÃO SETOR DE MONITORAMENTO</t>
  </si>
  <si>
    <t>067/18</t>
  </si>
  <si>
    <t>15.559.504-3</t>
  </si>
  <si>
    <t>LIBERAÇÃO RECURSOS CONTRATO 1106/18 - DEGUSTY</t>
  </si>
  <si>
    <t>AQUISIÇÃO DE MATERIAIS, INSUMOS, EQUIP. E FERR. P/OFICINA AUTOMAÇÃO DEPEN</t>
  </si>
  <si>
    <t>065/19</t>
  </si>
  <si>
    <t>SESP/GOFS/FI</t>
  </si>
  <si>
    <t>15.560.102-7</t>
  </si>
  <si>
    <t>LIBERAÇÃO RECURSOS CONTRATO 1117/18 - BANDOLIN</t>
  </si>
  <si>
    <t>068/19</t>
  </si>
  <si>
    <t>15.560.625-8</t>
  </si>
  <si>
    <t xml:space="preserve">LIBERAÇÃO RECURSOS CONTRATO 1101/18 -  VERDE MAR </t>
  </si>
  <si>
    <t>069/19</t>
  </si>
  <si>
    <t>15.560.712-2</t>
  </si>
  <si>
    <t xml:space="preserve">LIBERAÇÃO RECURSOS CONTRATO 1097/18 - RISOTOLÂNDIA </t>
  </si>
  <si>
    <t>070/19</t>
  </si>
  <si>
    <t>15.560.806-4</t>
  </si>
  <si>
    <t xml:space="preserve">LIBERAÇÃO RECURSOS CONTRATO 1098/18 - RISOTOLÂNDIA </t>
  </si>
  <si>
    <t>071/19</t>
  </si>
  <si>
    <t>15.337.386-8</t>
  </si>
  <si>
    <t>SOLICITA ANÁLISE DESCRITO P/AQUISIÇÃO SOLUÇÃO TECNOLÓGICO SER INSTALADO CPO MOURÃO</t>
  </si>
  <si>
    <t>081/18</t>
  </si>
  <si>
    <t>15.471.596-7</t>
  </si>
  <si>
    <t>AQUISIÇÃO VALES TRANSPORTE PARA ESTAGIÁRIAS YASMIN E THAINARA - PATRONATO LDA</t>
  </si>
  <si>
    <t>PATRONATO LDA</t>
  </si>
  <si>
    <t>082/19</t>
  </si>
  <si>
    <t>SOLICITA CONTRATAÇÃO EMPRESA PARA MANUTENÇÃO PREVENTIVA RX CMP</t>
  </si>
  <si>
    <t>DEP/CMP/DIAF</t>
  </si>
  <si>
    <t>LIBERAÇÃO RECURSOS CONTRATO 430/18 - CARREIRA &amp; CARREIRA</t>
  </si>
  <si>
    <t>090/19</t>
  </si>
  <si>
    <t>LIBERAÇÃO RECURSOS CONTRATO 431/18 - LEITE - CONFEPAR</t>
  </si>
  <si>
    <t>091/19</t>
  </si>
  <si>
    <t>LIBERAÇÃO RECURSOS CONTRATO 432/18 - LEITE - CARAMBEI</t>
  </si>
  <si>
    <t>092/19</t>
  </si>
  <si>
    <t>LIBERAÇÃO RECURSOS CONTRATO 428/18 - LEITE - ENTRE RIOS</t>
  </si>
  <si>
    <t>093/19</t>
  </si>
  <si>
    <t>LIBERAÇÃO RECURSOS CONTRATO 436/18 - KASE</t>
  </si>
  <si>
    <t>094/18</t>
  </si>
  <si>
    <t>15.342.811-5</t>
  </si>
  <si>
    <t>LIBERAÇÃO RECURSOS CONTRATO 434/18 - LEITE - LATCÍNIOS RUHBAN</t>
  </si>
  <si>
    <t>095/19</t>
  </si>
  <si>
    <t>LIBERAÇÃO RECURSOS CONTRATO 435/18 - LEITE - COOPERATIVA CENTRAL OESTE DO PARANÁ</t>
  </si>
  <si>
    <t>096/18</t>
  </si>
  <si>
    <t>LIBERAÇÃO RECURSOS CONTRATO Nº 424/18  LEITE - COOPERATIVA VIDA NOVA</t>
  </si>
  <si>
    <t>097/19</t>
  </si>
  <si>
    <t>LIBERAÇÃO RECURSOS CONTRATO 426/18 - LEITE COPASOL</t>
  </si>
  <si>
    <t>098/19</t>
  </si>
  <si>
    <t>15.564.387-0</t>
  </si>
  <si>
    <t>LIBERAÇÃO RECURSOS CONTRATO 1031/18  - VOGUE MIX</t>
  </si>
  <si>
    <t>100/19</t>
  </si>
  <si>
    <t>LIBERAÇÃO RECURSOS CONTRATO 429/18 - LEITE - BMILK</t>
  </si>
  <si>
    <t>101/19</t>
  </si>
  <si>
    <t>LIBERAÇÃO RECURSOS CONTRATO 426/18 - LEITE - NATURALAT</t>
  </si>
  <si>
    <t>102/19</t>
  </si>
  <si>
    <t>Elisangela</t>
  </si>
  <si>
    <t>106/19</t>
  </si>
  <si>
    <t>15.307.873-4</t>
  </si>
  <si>
    <t>GESTÕES JUNTO PR EDIFICAÇÕE PARA CONTRATAÇÃO EMPRESAS CIVIL</t>
  </si>
  <si>
    <t>INFORMAÇÃO</t>
  </si>
  <si>
    <t>1074/18 SAE</t>
  </si>
  <si>
    <t>15.463.861-0</t>
  </si>
  <si>
    <t>REFRENTE PRORROGAÇÃO -SERCOMTEL</t>
  </si>
  <si>
    <t>GAS</t>
  </si>
  <si>
    <t>108/18</t>
  </si>
  <si>
    <t>LIBERAÇÃO RECURSOS  CONTRATO Nº 052/16 REFEIÇÕES VAM</t>
  </si>
  <si>
    <t>110/19</t>
  </si>
  <si>
    <t>SOLICITA AUTORIZAÇÃO AQUISIÇÃO MEDICAMENTOS UNIDADE PENAIS</t>
  </si>
  <si>
    <t>AQUISIÇÃO DE ÁGUA MINERAL COPO 200 ML ATRAVÉS SRP PE 916/18 - COMEPAR</t>
  </si>
  <si>
    <t>0468/19</t>
  </si>
  <si>
    <t>PRORROGAÇÃO PRAZO CONTRATO Nº 545 - TELEFONIA FIXA - SERCOMTEL</t>
  </si>
  <si>
    <t>0496/19</t>
  </si>
  <si>
    <t>15.505.257-0</t>
  </si>
  <si>
    <t>MATERIAL</t>
  </si>
  <si>
    <t>SOLICITAÇÃO AUMENTO QUANTIDADE MATERIAL DE HIGIENE PARA PFP</t>
  </si>
  <si>
    <t>117/18</t>
  </si>
  <si>
    <t>AQUISIÇÃO DE ÁGUA MINERAL COPO 200 ML ATRAVÉS SRP PE 916/18 - PÉ DA SERRA</t>
  </si>
  <si>
    <t>0507/19</t>
  </si>
  <si>
    <t>15.590.040-7</t>
  </si>
  <si>
    <t>1º TERMO APOSTILAMENTO AO CONTRATO 525/2018 - KRIPTON</t>
  </si>
  <si>
    <t>0528/19</t>
  </si>
  <si>
    <t>LUCIANA</t>
  </si>
  <si>
    <t xml:space="preserve">ADITIVO AO CONTRATO 146/2018 , AQUISIÇÃO DE APARELHOS DE AR CONDICIONADO. </t>
  </si>
  <si>
    <t>118/19</t>
  </si>
  <si>
    <t>AQUISIÇÃO DE MUNIÇÃO NÃO-LETAL</t>
  </si>
  <si>
    <t>ADITIVO AO CONTRATO 147/2018, AQUISIÇÃO DE APARELHOS DE AR CONDICIONADO</t>
  </si>
  <si>
    <t>119/19</t>
  </si>
  <si>
    <t>15.561.654-7</t>
  </si>
  <si>
    <t>RECONHECIMENTO DE DÍVIDA EMPRESA RISOTOLÂNDIA N FISCAL 28011</t>
  </si>
  <si>
    <t>CONTRATAÇÃO EMPRESA ALIMENTAÇÃO - LOTE 07 - FRIZZO</t>
  </si>
  <si>
    <t>115/19</t>
  </si>
  <si>
    <t>CONTRATAÇÃO EMPRESA ALIMENTAÇÃO - LOTE 06 - BOM DEGUSTY</t>
  </si>
  <si>
    <t>116/19</t>
  </si>
  <si>
    <t>CONTRATAÇÃO EMPRESA ALIMENTAÇÃO - LOTE 09 - BANDOLIN</t>
  </si>
  <si>
    <t>117/19</t>
  </si>
  <si>
    <t>CONTRATAÇÃO EMPRESA ALIMENTAÇÃO - LOTE 11 - VERDE MAR</t>
  </si>
  <si>
    <t>CONTRATAÇÃO EMPRESA ALIMENTAÇÃO - LOTE 01- BANDOLIN</t>
  </si>
  <si>
    <t>15.162.549-5</t>
  </si>
  <si>
    <t xml:space="preserve">AQUISIÇÃO </t>
  </si>
  <si>
    <t>AQUISIÇÃO DE SCANNER DE DOCUMENTOS</t>
  </si>
  <si>
    <t>127/18</t>
  </si>
  <si>
    <t>INDICAÇÃO</t>
  </si>
  <si>
    <t>AQUISIÇÃO DE APARELHOS DE TELEVISÃO</t>
  </si>
  <si>
    <t>056/19</t>
  </si>
  <si>
    <t>CONTRATAÇÃO EMPRESA ALIMENTAÇÃO - LOTE 05 - SABOR E ART</t>
  </si>
  <si>
    <t>120/19</t>
  </si>
  <si>
    <t>AQUISIÇÃO DE EQUIPAMENTOS E INSUMOS PARA A FABRICA DE FRALDAS PROCAP</t>
  </si>
  <si>
    <t>162/19</t>
  </si>
  <si>
    <t>CONTRATAÇÃO EMPRESA ALIMENTAÇÃO - LOTE 12 - RISOTOLÂNDIA</t>
  </si>
  <si>
    <t>121/19</t>
  </si>
  <si>
    <t>AQUISIÇÃO ARTIGOS CAMA, MESA E BANHO ATRAVÉS -  SRP PE 1295/17</t>
  </si>
  <si>
    <t>174/18</t>
  </si>
  <si>
    <t>CONTRATAÇÃO EMPRESA ALIMENTAÇÃO - LOTE 13 - RISOTOLÂNDIA</t>
  </si>
  <si>
    <t>122/19</t>
  </si>
  <si>
    <t>AQUISIÇÃO DE 5.000 COLCHÕES - SONHOS COLCHÕES</t>
  </si>
  <si>
    <t>176/18</t>
  </si>
  <si>
    <t>CONTRATAÇÃO EMPRESA ALIMENTAÇÃO - LOTE 03 - APARECIDA CASSAROTTI</t>
  </si>
  <si>
    <t>123/19</t>
  </si>
  <si>
    <t>CONTRATAÇÃO EMPRESA ALIMENTAÇÃO - LOTE 04 - ADILIA</t>
  </si>
  <si>
    <t>124/19</t>
  </si>
  <si>
    <t xml:space="preserve">PRORROGAÇÃO DO CONTRATO 081/2014 - SERVIOESTE </t>
  </si>
  <si>
    <t>179/18</t>
  </si>
  <si>
    <t>CONTRATAÇÃO EMPRESA ALIMENTAÇÃO - LOTE 08 - BOM DEGUSTY</t>
  </si>
  <si>
    <t>125/19</t>
  </si>
  <si>
    <t>LOCAÇÃO IMÓVEL PARA SETOR DE ALMOXARIFADO/PATRIMÔNIO DO DEPEN</t>
  </si>
  <si>
    <t>1616/18</t>
  </si>
  <si>
    <t>15.361.009-6</t>
  </si>
  <si>
    <t xml:space="preserve">ASSINATURA CONTRATO COPEL, INSTALAÇAO PADRÃO 200A - CRESLON </t>
  </si>
  <si>
    <t>DEPEN/CRESLON</t>
  </si>
  <si>
    <t>319/19</t>
  </si>
  <si>
    <t>15.430.584-0</t>
  </si>
  <si>
    <t>DOS - INFORMA CARÊNCIA DE VEÍCULOS PARA TRANSPORTE DE VISITANTES/SSE</t>
  </si>
  <si>
    <t>183/18</t>
  </si>
  <si>
    <t>14.996.085-6</t>
  </si>
  <si>
    <t>SERVIDORES</t>
  </si>
  <si>
    <t>SOLICITA DE AUMENTO DE EFETIVO DE SERVIDORES NA CME</t>
  </si>
  <si>
    <t>DEPEN/CME</t>
  </si>
  <si>
    <t>171/18</t>
  </si>
  <si>
    <t>15.266.067-7</t>
  </si>
  <si>
    <t>FATURAS</t>
  </si>
  <si>
    <t>REF INVENTÁRIO FATURAS EMPRESAS CONCESSIONÁRIAS AGUA E ESGOTO PAGAS/SESP</t>
  </si>
  <si>
    <t>15.281.845-9</t>
  </si>
  <si>
    <t>REF INVENTÁRIO FATURAS EMPRESAS ENERIA ELÉTRICA</t>
  </si>
  <si>
    <t>177/18</t>
  </si>
  <si>
    <t>ADITIVO CONTRATO 765/2017 - ULTRAMAR</t>
  </si>
  <si>
    <t>178/2018</t>
  </si>
  <si>
    <t>15.363.688-5</t>
  </si>
  <si>
    <t>AQUISIÇÃO CILINDRO DE ALUMÍNIO PARA ARMAMENTO AR COMPRIMIDO</t>
  </si>
  <si>
    <t>1180/19</t>
  </si>
  <si>
    <t>15.398.178-6</t>
  </si>
  <si>
    <t>RESOLUÇÃO</t>
  </si>
  <si>
    <t>SOLICITA ALTERAÇÃO MEMBROS RESOLUÇÃO SESP 113/16 - COMISSÃO RECEBIMENTO VEÍCULOS</t>
  </si>
  <si>
    <t>SESP/RH</t>
  </si>
  <si>
    <t>15.287.975-0</t>
  </si>
  <si>
    <t>REALOCAÇÃO</t>
  </si>
  <si>
    <t>REALOCAÇÃO SERVIDOR ANDRÉ LUIS MILOGRANA</t>
  </si>
  <si>
    <t>DEPEN/PEP II</t>
  </si>
  <si>
    <t>181/18</t>
  </si>
  <si>
    <t>DEP/CENTRAL VAGAS</t>
  </si>
  <si>
    <t>15.398.478-6</t>
  </si>
  <si>
    <t>COMISSÃO</t>
  </si>
  <si>
    <t>ALTERAÇÃO MEMBROS DA RESOLUÇÃO SESP Nº 113/16 RECEBIMENTO VEÍCULOS</t>
  </si>
  <si>
    <t>190/18</t>
  </si>
  <si>
    <t>SESP/GRHS</t>
  </si>
  <si>
    <t>AQUISIÇÃO DE 700 DESKTOP'S PARA O DEPEN E UNIDADES PENAIS</t>
  </si>
  <si>
    <t>DEPEN/DINF</t>
  </si>
  <si>
    <t>15.606.823-7</t>
  </si>
  <si>
    <t>LOCAÇÃO DE BODY SCANNER - CONTRATO 050/2019</t>
  </si>
  <si>
    <t>195/19</t>
  </si>
  <si>
    <t>ADITIVO DE CONTRATO Nº 730/17 - GMS Nº 3000/17 - MF DA SILVA - CIMENTO</t>
  </si>
  <si>
    <t>DEPEN/DIPRO</t>
  </si>
  <si>
    <t>196/18</t>
  </si>
  <si>
    <t>ADITIVO DE CONTRATO Nº 731/17 - GMS 3002/17 - CIMENTO TRADESERV</t>
  </si>
  <si>
    <t>197/18</t>
  </si>
  <si>
    <t>PRORROGAÇÃO DE PRAZO CONTRATO Nº 544/16 TELEFONIA FIXA - OI S/A</t>
  </si>
  <si>
    <t>190/19</t>
  </si>
  <si>
    <t>PRORROGAÇÃO DE PRAZO CONTRATO Nº 546/16 TELEFONIA FIXA - OI S/A</t>
  </si>
  <si>
    <t>191/19</t>
  </si>
  <si>
    <t>PRORROGAÇÃO CONTRATO Nº 092/14 - LOCAÇÃO RÁDIO COMUNICADOR - ABIX</t>
  </si>
  <si>
    <t>201/18</t>
  </si>
  <si>
    <t xml:space="preserve">AQUISIÇÃO DE INSUMOS PARA OFICINA TIJOLOS ECOLÓGICOS </t>
  </si>
  <si>
    <t>191/2018</t>
  </si>
  <si>
    <t>PRORROGAÇÃO E REAJUSTE CONTRATO 079/2018 - TRANSRESÍDUOS</t>
  </si>
  <si>
    <t>203/19</t>
  </si>
  <si>
    <t>15.398.511-1</t>
  </si>
  <si>
    <t>ALTERAÇÃO MEMBROS DA PORTARIA Nº 015/16 COMISSÃO RECEBIMENTO MATERIAIS DEPEN</t>
  </si>
  <si>
    <t>193/18</t>
  </si>
  <si>
    <t>SESP/GARH</t>
  </si>
  <si>
    <t>15.362.141-1</t>
  </si>
  <si>
    <t>AUTOMATIZAÇÃO</t>
  </si>
  <si>
    <t>INFORMAÇÕA SOBRE PROCESSO DE AUTOMATIZAÇÃO NA PFP</t>
  </si>
  <si>
    <t>DEP/PFP/DIAF</t>
  </si>
  <si>
    <t>194/18</t>
  </si>
  <si>
    <t>DEPEN/PFP</t>
  </si>
  <si>
    <t>208/2018</t>
  </si>
  <si>
    <t>209/2018</t>
  </si>
  <si>
    <t>15.111.794-5</t>
  </si>
  <si>
    <t>INFRAÇÃO</t>
  </si>
  <si>
    <t>AUTO INFRAÇÃO Nº 245630-S000051562 - VEÍCULO VW 24250 CNC 6X2 PLACA ARQ 6676</t>
  </si>
  <si>
    <t>DEPEN/CT</t>
  </si>
  <si>
    <t>198/18</t>
  </si>
  <si>
    <t>DEP/CT</t>
  </si>
  <si>
    <t>210/2018</t>
  </si>
  <si>
    <t>212/2018</t>
  </si>
  <si>
    <t>213/2018</t>
  </si>
  <si>
    <t>215/2018</t>
  </si>
  <si>
    <t>14.770.809-2</t>
  </si>
  <si>
    <t>MUDANÇA</t>
  </si>
  <si>
    <t>TRANSFORMAR CADEIA PÚBLICA 14º SUBDIVISÃO POLICIAL GUARAPUAVA P/GESTÃO PLENA</t>
  </si>
  <si>
    <t>ASSEMBLÉIA</t>
  </si>
  <si>
    <t>199/18</t>
  </si>
  <si>
    <t>15.251.491-3</t>
  </si>
  <si>
    <t xml:space="preserve">AQUISIÇÃO MATERIAL CONSTRUÇÃO ATRAVÉS COMPRA DIRETA </t>
  </si>
  <si>
    <t>202/18</t>
  </si>
  <si>
    <t>DEP/PEM/DIAF</t>
  </si>
  <si>
    <t>PRORROGAÇÃO PRAZO CONTRATOS DEDETIZAÇÃO Nº 93, 94, 95, 96, 97 E 98/2016</t>
  </si>
  <si>
    <t>207/18</t>
  </si>
  <si>
    <t>15.358.303-0</t>
  </si>
  <si>
    <t>André</t>
  </si>
  <si>
    <t>RELIGAMENTO</t>
  </si>
  <si>
    <t>SOLICITA RELIGAMENTO DE ÁGUA E LUZ ESPEN - SALDANHA MARINHO</t>
  </si>
  <si>
    <t>208/18</t>
  </si>
  <si>
    <t>15.378.126-5</t>
  </si>
  <si>
    <t>ADESÃO SRP PE 1657/17 - AQUISIÇÃO PNEUS PRA DEPEN E UNIDADES PENAIS</t>
  </si>
  <si>
    <t>210/18</t>
  </si>
  <si>
    <t>14.570.895-8</t>
  </si>
  <si>
    <t>AUTOS</t>
  </si>
  <si>
    <t>REFERENTE AUTOS PROCEDIMENTOS ADMINISTRATIVO MPPR 0053.16.000127-6</t>
  </si>
  <si>
    <t>MINISTÉRIO PÚBLICO</t>
  </si>
  <si>
    <t>15.480.801-9</t>
  </si>
  <si>
    <t>RELATÓRIO DESCRITIVO BENS MÓVEIS PATRIMÔNIO ALOCADOS CCL</t>
  </si>
  <si>
    <t>CCL</t>
  </si>
  <si>
    <t>217/18</t>
  </si>
  <si>
    <t>15.028.999-8</t>
  </si>
  <si>
    <t>INQUÉRITO</t>
  </si>
  <si>
    <t>CÓPIA INQUÉRITO POLICIAL Nº 0035981-16.2017.8.16.0021 3º V C CASCAVEL - JONAS MARCELO</t>
  </si>
  <si>
    <t>PROJUDI - CASCAVEL</t>
  </si>
  <si>
    <t>218/18</t>
  </si>
  <si>
    <t>15.470.007-2</t>
  </si>
  <si>
    <t>ESCLARECIMENTO ACERCA LAPSO TEMPORAL PRORROGAÇÃO CONTRATOS PREGÃO 400/2005</t>
  </si>
  <si>
    <t>220/18</t>
  </si>
  <si>
    <t>13/13/18</t>
  </si>
  <si>
    <t>AQUISIÇÃO DE 15.000 COLCHÕES</t>
  </si>
  <si>
    <t>OFICIO</t>
  </si>
  <si>
    <t>237/2018</t>
  </si>
  <si>
    <t>15.194.898-7</t>
  </si>
  <si>
    <t>MANUTENÇÃO DO VEÍCULO RENAULT SANDERO - AVZ 0775</t>
  </si>
  <si>
    <t>241/18</t>
  </si>
  <si>
    <t>SEAP/DETO</t>
  </si>
  <si>
    <t>AQUISIÇÃO MATÉRIA PRIMA PARA FABRICA DE DOMISSANITÁRIOS</t>
  </si>
  <si>
    <t>243/18</t>
  </si>
  <si>
    <t>NILO/COMPRAS</t>
  </si>
  <si>
    <t>AQUISIÇÃO DE MATERIAL CAMA E BANHO ATRAVÉS SRP PE 354/18 - KELLY</t>
  </si>
  <si>
    <t>271/18</t>
  </si>
  <si>
    <t>15.482.248-8</t>
  </si>
  <si>
    <t>AQUISIÇÃO DE COPOS DESCARTÁVEIS ATRAVÉS SRP PE 739/18 - COMERCIAL PAULUS</t>
  </si>
  <si>
    <t>273/18</t>
  </si>
  <si>
    <t>14.958.217-7</t>
  </si>
  <si>
    <t xml:space="preserve">REQUER REENQUILIBRIO CONTRATO 0425/17 - CMP - ULTRAGÁZ </t>
  </si>
  <si>
    <t>221/18</t>
  </si>
  <si>
    <t>15.484.879-7</t>
  </si>
  <si>
    <t>REAJUSTE VALORES CONTRATO Nº 087/14 - SERVIOESTE</t>
  </si>
  <si>
    <t>280/18</t>
  </si>
  <si>
    <t>15.376.401-8</t>
  </si>
  <si>
    <t>AMPLIAÇÃO</t>
  </si>
  <si>
    <t>SITUAÇÃO CARCERÁRIA CRESLON, VIABILIZAÇÃO DE AMPLIAÇÃO ATUAL</t>
  </si>
  <si>
    <t>CRESLON</t>
  </si>
  <si>
    <t>291/18</t>
  </si>
  <si>
    <t>DEP/NUT</t>
  </si>
  <si>
    <t>14.169.256-9</t>
  </si>
  <si>
    <t>CONTRATAÇÃO EMPRESA PRESTADORA ESPECIALIZADA DIAGNÓSTICO AVALIAÇÃO CLINICA</t>
  </si>
  <si>
    <t>GAS/SESP</t>
  </si>
  <si>
    <t>2957/18</t>
  </si>
  <si>
    <t>15.507.217-2</t>
  </si>
  <si>
    <t>ATORIZAÇÃO PARA CONFECÇÃO DE VESTUÁRIO PARA OPERAÇÃO VERÃO</t>
  </si>
  <si>
    <t>311/18</t>
  </si>
  <si>
    <t>312/18</t>
  </si>
  <si>
    <t>313/18</t>
  </si>
  <si>
    <t>15.514.470-0</t>
  </si>
  <si>
    <t>PRORROGAÇÃO CONTRATO Nº 098/18 - PEL, CCL, CRESLON E CCM - ADÍLIA</t>
  </si>
  <si>
    <t>324/18</t>
  </si>
  <si>
    <t>15.514.588-9</t>
  </si>
  <si>
    <t>PRORROGAÇÃO CONTRATO Nº 057/13 - CCP - RISOTOLÂNDIA</t>
  </si>
  <si>
    <t>325/18</t>
  </si>
  <si>
    <t>15.514.652-4</t>
  </si>
  <si>
    <t>PRORROGAÇÃO CONTRATO Nº 275/15 - CRSL - LIPSKI</t>
  </si>
  <si>
    <t>326/18</t>
  </si>
  <si>
    <t>15.514.784-9</t>
  </si>
  <si>
    <t>PRORROGAÇÃO CONTRATO Nº 052/16 - PEL II - VAM REFEIÇÕES E EVENTOS LTDA</t>
  </si>
  <si>
    <t>327/18</t>
  </si>
  <si>
    <t>15.514.841-1</t>
  </si>
  <si>
    <t>CONTRATAÇÃO EMERGENCIAL - REFEIÇÕES PEFB - FRIZZO</t>
  </si>
  <si>
    <t>328/18</t>
  </si>
  <si>
    <t>15.447.023-9</t>
  </si>
  <si>
    <t>INSTALAÇAO</t>
  </si>
  <si>
    <t>SINDARSPEN - SOLICITA INSTALAÇÃO BEBEDOUROS EM TODAS BASES DO SOE</t>
  </si>
  <si>
    <t>223/18</t>
  </si>
  <si>
    <t>14.575.262-0</t>
  </si>
  <si>
    <t>VIVO</t>
  </si>
  <si>
    <t>FATURA EMPRESA VIVO S/A MÊS ABRIL/17 PERTENCENTE A CRAG/DEPEN R$ 18,15</t>
  </si>
  <si>
    <t>SEJU/GAS</t>
  </si>
  <si>
    <t>226/18</t>
  </si>
  <si>
    <t>LIBERAÇÃO RECURSOS CONTRATO Nº 336/18 AQ EQUIPAMENTO LAVANDERIAS - ALIANÇA</t>
  </si>
  <si>
    <t>382/18</t>
  </si>
  <si>
    <t>LIBERAÇÃO RECURSOS CONTRATO 466/18 - AQUISISÇÃO EQUIPAMENTOS - EMPRESA TECNOLÓGICA</t>
  </si>
  <si>
    <t>425/18</t>
  </si>
  <si>
    <t>SOLICITA AUMENTO NA QUANTIDADE DE MATERIAL DE HIGIENE ´PFP</t>
  </si>
  <si>
    <t>227/18</t>
  </si>
  <si>
    <t>DEP/PFP</t>
  </si>
  <si>
    <t>15.391.393-5</t>
  </si>
  <si>
    <t>COBRANÇA</t>
  </si>
  <si>
    <t>COBRANÇA ADMINISTRATIVA DO IPTU</t>
  </si>
  <si>
    <t>PREFEITURA LDA</t>
  </si>
  <si>
    <t>383/18</t>
  </si>
  <si>
    <t>15.194.327-6</t>
  </si>
  <si>
    <t>PENDÊNCIA PAGAMENTO FATURA SERVIÇOS COPEL TELECOM SOB RESPONSABILIDADE SESP/DEPEN</t>
  </si>
  <si>
    <t>SEJU/NII</t>
  </si>
  <si>
    <t>275/18</t>
  </si>
  <si>
    <t>FORNECIMENTO DE REFEIÇÕES - CONTRATO 1095/2018</t>
  </si>
  <si>
    <t>43/19</t>
  </si>
  <si>
    <t>AQUISIÇÃO DE GLP Á GRANEL PARA CMP</t>
  </si>
  <si>
    <t>DEPEN/CMP</t>
  </si>
  <si>
    <t>3829/18 SAE</t>
  </si>
  <si>
    <t>AQUISIÇÃO PRESTAÇÃO SERVIÇOS MONITORAMENTO ELETRÔNICO SRP PE 484/17</t>
  </si>
  <si>
    <t>3892/18 SC</t>
  </si>
  <si>
    <t>14.941.166-6</t>
  </si>
  <si>
    <t>ANEXO 15.306.640-0</t>
  </si>
  <si>
    <t>PEDIDO DE INSTALAÇÃO DE CELAS PRISSIONAIS NA CCL</t>
  </si>
  <si>
    <t>3903/18 SC</t>
  </si>
  <si>
    <t>14.941.084-8</t>
  </si>
  <si>
    <t>ANEXO 15.306.606-0</t>
  </si>
  <si>
    <t>INSTALAÇÃO</t>
  </si>
  <si>
    <t>REFERENTE A PEDIDO DE INSTALAÇÃO DE CELAS  CCC</t>
  </si>
  <si>
    <t>3905/18 SC</t>
  </si>
  <si>
    <t>CONTRATAÇÃO EMPRESA ESPECIALIZADAS FORNECIMENTOS DIETAS PRESOS CMP</t>
  </si>
  <si>
    <t>3934/18 SC</t>
  </si>
  <si>
    <t>15.339.108-4</t>
  </si>
  <si>
    <t>ADITIVO DE EXCLUSÃO DE ITENS - CONTRATO CORREIOS</t>
  </si>
  <si>
    <t>3940/18 SC</t>
  </si>
  <si>
    <t>ADITIVO PRORROGAÇÃO DE PRAZO - CONTRATO CORREIOS</t>
  </si>
  <si>
    <t>3941/18 SC</t>
  </si>
  <si>
    <t>AQUISIÇÃO DE CADEADOS PARA AS UNIDADES PENAIS</t>
  </si>
  <si>
    <t>3942/18SC</t>
  </si>
  <si>
    <t>LICITAÇÃO AQUISIÇÃO DE TANQUES DE LAVAR ROUPAS E ACESSÓRIOS - PFP</t>
  </si>
  <si>
    <t>3943/18 SC</t>
  </si>
  <si>
    <t xml:space="preserve">AQUISIÇÃO DE EQUIPAMENTOS PARA SAÚDE ESTRUTURAÇÃO DEPEN </t>
  </si>
  <si>
    <t>3944/18 SC</t>
  </si>
  <si>
    <t>Anexo 15.153.701-4</t>
  </si>
  <si>
    <t>AUTORIZAÇÃO AQUISIÇÃO DE EQUIPAMENTOS  PARA LAVANDERIAS</t>
  </si>
  <si>
    <t>4149/18 SC</t>
  </si>
  <si>
    <t>Dep/GAP</t>
  </si>
  <si>
    <t>PRORROGAÇÃO CONTRATO Nº 337/15 LOCAÇÃO IMÓVEL ANEXO SEDE ÁGUA VERDE</t>
  </si>
  <si>
    <t>4204/18</t>
  </si>
  <si>
    <t>PRORROGAÇÃO CONTRATO Nº 336/15 IMÓVEL SEDE DEPEN ÁGUA VERDE</t>
  </si>
  <si>
    <t>4205/18</t>
  </si>
  <si>
    <t>AQUISIÇÃO DE EQUIPAMENTOS NOBREAKS PARA COMPOR SALA VIDEOCINFERÊNCIa</t>
  </si>
  <si>
    <t>4209/18</t>
  </si>
  <si>
    <t>AQUISIÇÃO DE TONER</t>
  </si>
  <si>
    <t>4358/18</t>
  </si>
  <si>
    <t>Dep/GAA/Com</t>
  </si>
  <si>
    <t>LIBERAÇÃO DE RECURSOS 2º T.A. CONTRATO 270/2016</t>
  </si>
  <si>
    <t>450/18</t>
  </si>
  <si>
    <t xml:space="preserve">AQUISIÇÃO DE COLCHÕES ATRAVÉS SRP PE 1295/17 </t>
  </si>
  <si>
    <t>4366/18</t>
  </si>
  <si>
    <t>CONTRATO PARA SERVIÇOS DOSIMETRIA INDIVIDUAL PARA SERVIDORES CMP</t>
  </si>
  <si>
    <t>4395/18</t>
  </si>
  <si>
    <t>Dep/CMP</t>
  </si>
  <si>
    <t>LIBERAÇÃO RECURSOS CONTRATO 525/18 - MAT PRIMA BOLA KRIPTON INDUSTRIA  COM EIRELI</t>
  </si>
  <si>
    <t>472/18</t>
  </si>
  <si>
    <t>518/18</t>
  </si>
  <si>
    <t>15.397.704-6</t>
  </si>
  <si>
    <t>COMISSÃO PERMANENTE DE BENS PATRIMONIAIS COPPA</t>
  </si>
  <si>
    <t>528/18</t>
  </si>
  <si>
    <t>MATERIAL DE CAMA E BANHO - SRP P.E. 080/2017</t>
  </si>
  <si>
    <t>529/18</t>
  </si>
  <si>
    <t>15.366.548-6</t>
  </si>
  <si>
    <t>DENUNCIA</t>
  </si>
  <si>
    <t>TERMO DE NOTIFICAÇÃO E EMBARGO DE SHELTERS NA CCL</t>
  </si>
  <si>
    <t>532/18</t>
  </si>
  <si>
    <t>15.383.175-0</t>
  </si>
  <si>
    <t>DOAÇÃO</t>
  </si>
  <si>
    <t>REFERENTE A DOAÇÃO DE BENS</t>
  </si>
  <si>
    <t>15.238.643-5</t>
  </si>
  <si>
    <t>EQUIPAMENTOS</t>
  </si>
  <si>
    <t>EQUIPAMENTOS PARA O SETOR DE INTELIGÊNCIA</t>
  </si>
  <si>
    <t>DEPEN/ INTELIGÊNCIA</t>
  </si>
  <si>
    <t>539/18</t>
  </si>
  <si>
    <t>DEP/PAT</t>
  </si>
  <si>
    <t>LOCAÇÃO IMÓVEL PARA SETOR ALMOXARIFADO/PATRIMÔNIO DEPEN</t>
  </si>
  <si>
    <t>541/18</t>
  </si>
  <si>
    <t>15.413.630-4</t>
  </si>
  <si>
    <t>SOLICITAÇÃO ABERTURA COMISSÃO PATRIMONIAL</t>
  </si>
  <si>
    <t>PEPG</t>
  </si>
  <si>
    <t>551/18</t>
  </si>
  <si>
    <t>DEPEN/AT</t>
  </si>
  <si>
    <t>15.405.954-7</t>
  </si>
  <si>
    <t>REFORMA</t>
  </si>
  <si>
    <t>REFORMA HIDRÁULICA E ELÉTRICA DAS GALERIAS D E E</t>
  </si>
  <si>
    <t>553/18</t>
  </si>
  <si>
    <t>15.423.399-7</t>
  </si>
  <si>
    <t>VALES</t>
  </si>
  <si>
    <t>AQUISIÇÃO VALES TRANSPORTES MESES 08/09 E 10/18 PARA CCM</t>
  </si>
  <si>
    <t>DEPEN/CCM</t>
  </si>
  <si>
    <t>562/18</t>
  </si>
  <si>
    <t>DEP/GARH</t>
  </si>
  <si>
    <t>15.330.469-6</t>
  </si>
  <si>
    <t>SEAP/CPE</t>
  </si>
  <si>
    <t>TERMO DE VINCULAÇÃO Nº 563/18 SEAP/CPE - CADEIA DE PONTA GROSSA</t>
  </si>
  <si>
    <t xml:space="preserve">TERMO </t>
  </si>
  <si>
    <t>563/18</t>
  </si>
  <si>
    <t>15.202.884-9</t>
  </si>
  <si>
    <t>IRREGULARIDADES</t>
  </si>
  <si>
    <t>REFERENTES A MANUTEÇÃO VEÍCULO CITROEN JUMPER - AYN 4755</t>
  </si>
  <si>
    <t>570/18</t>
  </si>
  <si>
    <t>15.375.093-9</t>
  </si>
  <si>
    <t>CELAS</t>
  </si>
  <si>
    <t>SOLICITA CELAS MODULARES PARA REGIÃO PONTA GROSSA</t>
  </si>
  <si>
    <t>DEPEN/PEPG</t>
  </si>
  <si>
    <t>573/18</t>
  </si>
  <si>
    <t>15.121.487-8</t>
  </si>
  <si>
    <t>DEVOLUÇÃO VEÍCULOS AO DETO</t>
  </si>
  <si>
    <t>586/18</t>
  </si>
  <si>
    <t>AQUISIÇÃO INSUMOS P/ OFICINAS DE PANIFICAÇÃO - CONVÊNIO PROCAP Nº 774508/12</t>
  </si>
  <si>
    <t>602/18</t>
  </si>
  <si>
    <t>15.463.331-6</t>
  </si>
  <si>
    <t>LIBERAÇÃO RECURSOS CONTRATO Nº 774/18 - AQUISIÇÃO GÁS - CMP - ULTRAGAZ</t>
  </si>
  <si>
    <t>607/18</t>
  </si>
  <si>
    <t>15.467.075-0</t>
  </si>
  <si>
    <t>LIBERAÇÃO RECURSOS CONTRATO Nº 340/18 PRESTAÇÃO SERVIÇOS MONITORAMENTO - LINCE</t>
  </si>
  <si>
    <t>610/18</t>
  </si>
  <si>
    <t>15.467.136-6</t>
  </si>
  <si>
    <t>LIBERAÇÃO RECURSOS CONTRATO Nº 339/18 PRESTAÇÃO SERVIÇOS MONITORAMENTO -EPV</t>
  </si>
  <si>
    <t>611/18</t>
  </si>
  <si>
    <t>15.439.452-4</t>
  </si>
  <si>
    <t>INSTALAÇÃO DE PARARAIOS NO PRÉDIO DO PATRONATO DE LONDRINA</t>
  </si>
  <si>
    <t>DEPEN/PATL</t>
  </si>
  <si>
    <t>614/18</t>
  </si>
  <si>
    <t>DEP/PATRLDA</t>
  </si>
  <si>
    <t>15.472.365-0</t>
  </si>
  <si>
    <t>LIBERAÇÃO RECURSOS CONTRATO Nº 820/18 DIETAS PRESOS CMP E PFP</t>
  </si>
  <si>
    <t>617/18</t>
  </si>
  <si>
    <t>14.417.902-1</t>
  </si>
  <si>
    <t>LIBERAÇÃO RECURSOS 2º TERMO ADITIVO 9912386957 CORREIOS</t>
  </si>
  <si>
    <t>619/18</t>
  </si>
  <si>
    <t>15.468.980-0</t>
  </si>
  <si>
    <t>AQUISIÇÃO VALES TRANSPORTE PARA ESTAGIÁRIA THAYANE - CCM</t>
  </si>
  <si>
    <t>620/18</t>
  </si>
  <si>
    <t>15.474.638-2</t>
  </si>
  <si>
    <t>REF. PAGAMENTO INFRAÇÃO DE TRÂNSITO - SRA RENATA TORRES</t>
  </si>
  <si>
    <t>622/18</t>
  </si>
  <si>
    <t>15.429.034-6</t>
  </si>
  <si>
    <t>PROJETO</t>
  </si>
  <si>
    <t>SOLICITA VIABILIDADE DE PROJETO MODERNIZAÇÃO DE CFTV</t>
  </si>
  <si>
    <t>DEPEN/CCJP</t>
  </si>
  <si>
    <t>625/18</t>
  </si>
  <si>
    <t>15.475.413-0</t>
  </si>
  <si>
    <t>LIBERAÇÃO RECURSOS CONTRATO Nº 776/18 - AQUISIÇÃO CADEADOS - EQUIP</t>
  </si>
  <si>
    <t>627/18</t>
  </si>
  <si>
    <t>15.475.433-4</t>
  </si>
  <si>
    <t>LIBERAÇÃO RECURSOS CONTRATO Nº 777/18 - AQUISIÇÃO CADEADOS - DANNA</t>
  </si>
  <si>
    <t>628/18</t>
  </si>
  <si>
    <t>15.475.460-1</t>
  </si>
  <si>
    <t>LIBERAÇÃO RECURSOS CONTRATO Nº 778/18 - AQUISIÇÃO CADEADOS - ANDRÉ/HENRIQUE</t>
  </si>
  <si>
    <t>629/18</t>
  </si>
  <si>
    <t>15.478.166-8</t>
  </si>
  <si>
    <t>LIBERAÇÃO RECURSOS CONTRATO Nº 634/18 - AQUISIÇÃO MAT CONSTRUÇÃO PFP - INFANTARIA</t>
  </si>
  <si>
    <t>632/18</t>
  </si>
  <si>
    <t>15.478.179-0</t>
  </si>
  <si>
    <t>LIBERAÇÃO RECURSOS CONTRATO Nº 635/18 - AQUISIÇÃO MAT CONSTRUÇÃO PFP - ADRIANA</t>
  </si>
  <si>
    <t>633/18</t>
  </si>
  <si>
    <t>15.016.693-5</t>
  </si>
  <si>
    <t>AQUISIÇÃO DE TANQUES DE LAVAR ROUPAS E ITENS ACESSÓRIOS - PFP</t>
  </si>
  <si>
    <t>635/18</t>
  </si>
  <si>
    <t>15.475.801-1</t>
  </si>
  <si>
    <t>AQUISIÇÃO DE DISPOSITIVO LEITOR DE CELULARES - SETOR INTELIGÊNCIA</t>
  </si>
  <si>
    <t>650/18</t>
  </si>
  <si>
    <t>CONTRATAÇÃO EMPRESA ALIMENTAÇÃO - LOTE 02 - ISM GOMES</t>
  </si>
  <si>
    <t>656/18</t>
  </si>
  <si>
    <t>15.483.313-7</t>
  </si>
  <si>
    <t>LIBERAÇÃO RECURSOS CONTRATO Nº 889/18 -AQUISIÇÃO 5.000 COLCHÕES - VOGUE</t>
  </si>
  <si>
    <t>659/18</t>
  </si>
  <si>
    <t>15.483.645-4</t>
  </si>
  <si>
    <t>LIBERAÇÃO RECURSOS CONTRATO Nº 895/18 -AQUISIÇÃO 2.000 COLCHÕES - SONHOS</t>
  </si>
  <si>
    <t>663/18</t>
  </si>
  <si>
    <t>15.485.585-8</t>
  </si>
  <si>
    <t>LIBERAÇÃO RECURSOS CONTRATO Nº 814/18 AQUISISÇÃO ESCUDO BALÍSTICO - ULTRAMAR</t>
  </si>
  <si>
    <t xml:space="preserve">670/18 </t>
  </si>
  <si>
    <t>15.212.431-7</t>
  </si>
  <si>
    <t>ANEXO 15.102.759-8</t>
  </si>
  <si>
    <t>TELEFONES MÓVEIS</t>
  </si>
  <si>
    <t>ATUALIZAÇÃO USUSÁRIOS TELEFONES LINHAS MÓVEIS - VIVO</t>
  </si>
  <si>
    <t>678/18</t>
  </si>
  <si>
    <t>15.102.759-8</t>
  </si>
  <si>
    <t>ANEXO 15.212.431-7</t>
  </si>
  <si>
    <t>15.491.183-9</t>
  </si>
  <si>
    <t>LIBERAÇÃO RECURSOS PARA 10 TERMO ADITIVO CONTRATO 730/18 - MF</t>
  </si>
  <si>
    <t>680/18</t>
  </si>
  <si>
    <t>15.491.223-1</t>
  </si>
  <si>
    <t>LIBERAÇÃO RECURSOS PARA 10 TERMO ADITIVO CONTRATO 731/18 - EXOS</t>
  </si>
  <si>
    <t>681/18</t>
  </si>
  <si>
    <t>683/18</t>
  </si>
  <si>
    <t>15.488.839-0</t>
  </si>
  <si>
    <t>AQUISIÇÃO ENVELOPES E CAPAS DE PROCESSOS ATRAVÉS SRP PE 623/18</t>
  </si>
  <si>
    <t>684/18</t>
  </si>
  <si>
    <t>AQUISIÇÃO DE 70 CAMISETAS COM SERIGRAFIA PARA USO DO DOS</t>
  </si>
  <si>
    <t>DEPEN/DOS</t>
  </si>
  <si>
    <t>685/18</t>
  </si>
  <si>
    <t>15.077.484-5</t>
  </si>
  <si>
    <t>AUTO INFRAÇÃO</t>
  </si>
  <si>
    <t>AUTO INFRAÇÃO Nº 275350NIC0775196 - PLACA AQC 8194</t>
  </si>
  <si>
    <t>SETR</t>
  </si>
  <si>
    <t>686/18</t>
  </si>
  <si>
    <t>15.197.322-1</t>
  </si>
  <si>
    <t>AUTO INFRAÇÃO Nº 275350E002096546 - PLACA AWP 7102</t>
  </si>
  <si>
    <t>687/18</t>
  </si>
  <si>
    <t>15.077.950-2</t>
  </si>
  <si>
    <t>AUTO INFRAÇÃO Nº 275350NIC0773597 E 275350NIC0788673 - AQK 8345</t>
  </si>
  <si>
    <t>688/18</t>
  </si>
  <si>
    <t>15.497.879-8</t>
  </si>
  <si>
    <t>LIBERAÇÃO RECURSOS CONTRATO Nº 923/18 AQUIS INSTALAÇÃO 35 CENTRAIS TELEFÔNICAS</t>
  </si>
  <si>
    <t>689/18</t>
  </si>
  <si>
    <t>15.499.655-9</t>
  </si>
  <si>
    <t>LIBERAÇÃO RECURSOS CONTRATO 867/18 - AQUIS ISUMOS FABRICA BLOCOS - EXOS</t>
  </si>
  <si>
    <t>691/18</t>
  </si>
  <si>
    <t>CONTRATAÇÃO EMPRESA ALIMENTAÇÃO - LOTE 14 - BOM DEGUSTY</t>
  </si>
  <si>
    <t>692/18</t>
  </si>
  <si>
    <t>CONTRATAÇÃO EMPRESA ALIMENTAÇÃO - LOTE 17 - APARECIDA CASSAROTTI</t>
  </si>
  <si>
    <t>695/18</t>
  </si>
  <si>
    <t>10/12/1/</t>
  </si>
  <si>
    <t>CONTRATAÇÃO EMPRESA ALIMENTAÇÃO - LOTE 22 - BOM DEGUSTY</t>
  </si>
  <si>
    <t>700/18</t>
  </si>
  <si>
    <t>CONTRATAÇÃO EMPRESA ALIMENTAÇÃO - LOTE 23 - BOM DEGUSTY</t>
  </si>
  <si>
    <t>701/18</t>
  </si>
  <si>
    <t>CONTRATAÇÃO EMPRESA ALIMENTAÇÃO - LOTE 24 - BOM DEGUSTY</t>
  </si>
  <si>
    <t>702/18</t>
  </si>
  <si>
    <t>CONTRATAÇÃO EMPRESA ALIMENTAÇÃO - LOTE 29 - BOM DEGUSTY</t>
  </si>
  <si>
    <t xml:space="preserve">707/18 </t>
  </si>
  <si>
    <t>15.506.049-2</t>
  </si>
  <si>
    <t>CONVALIDAÇÃO</t>
  </si>
  <si>
    <t>INDICAÇÃO ORÇAMENTÁRIA DESPESAS REALIZADAS CONTRATO 113/12 NBG</t>
  </si>
  <si>
    <t>739/18</t>
  </si>
  <si>
    <t>15.506.040-9</t>
  </si>
  <si>
    <t>INDICAÇÃO ORÇAMENTÁRIA DESPESAS REALIZADAS CONTRATO 106/12 E OUTROS VERDE MAR</t>
  </si>
  <si>
    <t>740/18</t>
  </si>
  <si>
    <t>15.506.033-6</t>
  </si>
  <si>
    <t>INDICAÇÃO ORÇAMENTÁRIA DESPESAS REALIZADAS CONTRATO 115/12 SABOR &amp; ART</t>
  </si>
  <si>
    <t>742/18</t>
  </si>
  <si>
    <t>15.506.058-1</t>
  </si>
  <si>
    <t>INDICAÇÃO ORÇAMENTÁRIA DESPESAS REALIZADAS CONTRATO 110/18 E OUTROS BANDOLIN</t>
  </si>
  <si>
    <t>745/18</t>
  </si>
  <si>
    <t>15.506.054-9</t>
  </si>
  <si>
    <t>INDICAÇÃO ORÇAMENTÁRIA DESPESAS REALIZADAS CONTRATO 100/18 E OUTROS RISOTOLÂNDIA</t>
  </si>
  <si>
    <t>746/18</t>
  </si>
  <si>
    <t>15.505.818-8</t>
  </si>
  <si>
    <t>LIBERAÇÃO RECURSOS CONTRATO Nº 768/18 AQ NOBREAKS - DELBRÁS</t>
  </si>
  <si>
    <t>756/18</t>
  </si>
  <si>
    <t>15.508.317-4</t>
  </si>
  <si>
    <t>LIBERAÇAO DE RECURSOS</t>
  </si>
  <si>
    <t>SOLICITAÇÃO DE RECURSOS PARA O CONTRATO 1008/2018 - AQUISIÇÃO 2.800 PISTOLAS</t>
  </si>
  <si>
    <t>762/2018</t>
  </si>
  <si>
    <t>15.491.505-2</t>
  </si>
  <si>
    <t>771/18</t>
  </si>
  <si>
    <t>15.511.328-6</t>
  </si>
  <si>
    <t>LIBERAÇÃO RECURSOS CONTRAT0 870/18 EXTINTORES - EXTICOM</t>
  </si>
  <si>
    <t>774/18</t>
  </si>
  <si>
    <t>15.511.341-3</t>
  </si>
  <si>
    <t>LIBERAÇÃO RECURSOS CONTRATO 871/18 EXTINTORES - JP EXTINTORES</t>
  </si>
  <si>
    <t>775/18</t>
  </si>
  <si>
    <t>15.511.361-8</t>
  </si>
  <si>
    <t>LIBERAÇÃO RECURSOS CONTRATO 872/18 EXTINTORES - CARCINELLI</t>
  </si>
  <si>
    <t>776/18</t>
  </si>
  <si>
    <t>15.511.372-3</t>
  </si>
  <si>
    <t>LIBERAÇÃO RECURSOS CONTRATO 873/18 EXTINTORES - PROTEGE</t>
  </si>
  <si>
    <t>777/18</t>
  </si>
  <si>
    <t xml:space="preserve"> 12/12/18</t>
  </si>
  <si>
    <t>15.513.303-1</t>
  </si>
  <si>
    <t>LIBERAÇÃO RECURSOS CONTRATO Nº 1032/18 AQ MATÉRIA PRIMA DOMISSANITÁRIO EQUIP</t>
  </si>
  <si>
    <t>782/18</t>
  </si>
  <si>
    <t>15.513.318-0</t>
  </si>
  <si>
    <t>LIBERAÇÃO RECURSOS CONTRATO Nº 1033/18 AQ MATÉRIA PRIMA DOMISSANITÁRIO Luiz</t>
  </si>
  <si>
    <t>783/18</t>
  </si>
  <si>
    <t>15.515.907-3</t>
  </si>
  <si>
    <t>LIBERAÇÃO RECURSOS CONTRATO 1049/18 - AQ. CAMISETAS - ILOIR</t>
  </si>
  <si>
    <t>788/18</t>
  </si>
  <si>
    <t>15.515.964-2</t>
  </si>
  <si>
    <t>LIBERAÇÃO RECURSOS CONTRATO 1046/18 - AQ. CAMA E BANHO - KELLY</t>
  </si>
  <si>
    <t>789/18</t>
  </si>
  <si>
    <t>15.516.001-2</t>
  </si>
  <si>
    <t>LIBERAÇÃO RECURSOS CONTRATO 998/18 - AQ SUPRIMENTOS DE INFORMÁTICA TONER - JL</t>
  </si>
  <si>
    <t>790/18</t>
  </si>
  <si>
    <t>15.516.018-7</t>
  </si>
  <si>
    <t>LIBERAÇÃO RECURSOS CONTRATO 999/18 AQ SUPRIMENTO INFORMÁTICA TONER - NELPRINT</t>
  </si>
  <si>
    <t>791/18</t>
  </si>
  <si>
    <t>15.276.768-4</t>
  </si>
  <si>
    <t>LICITAÇÃO CONTRATAÇÃO SERVIÇOS MANUTENÇÃO RESERVATÓRIO DE ÁGUA METÁLICO - PEC</t>
  </si>
  <si>
    <t>DEPEN/PEC</t>
  </si>
  <si>
    <t>793/18</t>
  </si>
  <si>
    <t>DEP/PEC</t>
  </si>
  <si>
    <t>15.487.441-0</t>
  </si>
  <si>
    <t>CRIAÇÃO COMISSÃO PERMANENTE PATRIMONIAIS - PEL II</t>
  </si>
  <si>
    <t>PEL II</t>
  </si>
  <si>
    <t>794/18</t>
  </si>
  <si>
    <t>15.465.582-4</t>
  </si>
  <si>
    <t>AQUISIÇÃO MATERIAIS/CONTRATAÇÃO SERVIÇOS MANUTENÇAO REDE ELÉTRICA PEC</t>
  </si>
  <si>
    <t>795/18</t>
  </si>
  <si>
    <t>15.487.397-0</t>
  </si>
  <si>
    <t>CRIAÇÃO COMISSÃO PERMANENTE PATRIMONIAIS - DOS</t>
  </si>
  <si>
    <t>796/18</t>
  </si>
  <si>
    <t>15.464.892-5</t>
  </si>
  <si>
    <t>AQUISIÇÃO EQUIPAMENTO PROTEÇÃO INDIVIDUAL - EPI CONTRA FRIO</t>
  </si>
  <si>
    <t>797/18</t>
  </si>
  <si>
    <t>AQUISIÇÃO MATÉRIA PRIMA PARA FABRICA DE FRALDAS</t>
  </si>
  <si>
    <t>799/18</t>
  </si>
  <si>
    <t>15.106.590-2</t>
  </si>
  <si>
    <t>AQUISIÇÃO MATERIAL GRÁFICO PARA CPA</t>
  </si>
  <si>
    <t>800/18</t>
  </si>
  <si>
    <t>15.462.330-2</t>
  </si>
  <si>
    <t>AQUISIÇÃO 250 SACOS DE CIMENTOS PARA PEC</t>
  </si>
  <si>
    <t>801/18</t>
  </si>
  <si>
    <t>15.065.648-6</t>
  </si>
  <si>
    <t>AQUISIÇÃO EQUIPAMENTO PARA AGÊNCIA DE INTELIGENCIA EM PRESA ORMAX</t>
  </si>
  <si>
    <t>DEP/INT</t>
  </si>
  <si>
    <t>802/18</t>
  </si>
  <si>
    <t>14.972.310-2</t>
  </si>
  <si>
    <t xml:space="preserve">AQUISIÇÃO DE EQUIPAMENTOS DE INFORMÁTICAS - CARONA PE 483/17 - </t>
  </si>
  <si>
    <t>803/18</t>
  </si>
  <si>
    <t>15.514.136-0</t>
  </si>
  <si>
    <t>REGULAMENTAÇÃO PATRIMONIOS DA ATI</t>
  </si>
  <si>
    <t>ATI</t>
  </si>
  <si>
    <t>804/18</t>
  </si>
  <si>
    <t>15.407.132-6</t>
  </si>
  <si>
    <t>AQUISIÇÃO MATERIAIS COBERTURA TELHADO BLOCO III</t>
  </si>
  <si>
    <t>805/18</t>
  </si>
  <si>
    <t>AQUSIÇÃO DE ESPARGIDORES  GRANADAS PARA O DOS</t>
  </si>
  <si>
    <t>077/19</t>
  </si>
  <si>
    <t>15.481.955-0</t>
  </si>
  <si>
    <t>MANUTENÇÃO</t>
  </si>
  <si>
    <t>MANUTENÇÃO ELÉTRICA NA CPAI</t>
  </si>
  <si>
    <t>15.305.428-2</t>
  </si>
  <si>
    <t>REALOCAÇÃO SERVIDORA MARIA DENISE DE DOUZA SANTOS - PFP</t>
  </si>
  <si>
    <t>810/18</t>
  </si>
  <si>
    <t>15.329.167-5</t>
  </si>
  <si>
    <t>SUBSTITUIÇÃO</t>
  </si>
  <si>
    <t>SUBSTITUIÇÃO COLETES BALÍSTICOS EM VITURDES DE ESTAREM VENCIDOS</t>
  </si>
  <si>
    <t>PIC</t>
  </si>
  <si>
    <t>811/18</t>
  </si>
  <si>
    <t>DEP/PIC</t>
  </si>
  <si>
    <t>15.359.820-7</t>
  </si>
  <si>
    <t>REPASSE</t>
  </si>
  <si>
    <t>SOLICITA POSSIBILIDADE REPASSE EQUIPAMENTOS SEGURANÇA - MEMO 054/18 - PEL</t>
  </si>
  <si>
    <t>943/18</t>
  </si>
  <si>
    <t>15.564.363-3</t>
  </si>
  <si>
    <t>LIBERAÇÃO RECURSOS CONTRATO 1030/18 - SONHOS COLCHÕES</t>
  </si>
  <si>
    <t>99/19</t>
  </si>
  <si>
    <t>LICITAÇÃO EMPRESA ESPECIALIZADA EM INSTALAÇÃO DE CIRCUITO INTERNO</t>
  </si>
  <si>
    <t>CIS - CAMPO MOURÃO</t>
  </si>
  <si>
    <t>LIBERAÇÃO DE RECURSOS 3º T.A. CONTRATO 178/2015</t>
  </si>
  <si>
    <t>15.387.132-9</t>
  </si>
  <si>
    <t>SINDICÂNCIA</t>
  </si>
  <si>
    <t>APURAÇÃO DO BOLETIM DE OCORRÊNCIA 2018/995018</t>
  </si>
  <si>
    <t>LIBERAÇÃO DE RECURSOS CONTRATO 524/2018</t>
  </si>
  <si>
    <t>LIBERAÇÃO RECURSOS CONTRATO 255/15 VIGILÂNCIA ARMADA - MASTER</t>
  </si>
  <si>
    <t>AQUISIÇÃO DE TECIDO PARA UNIFORMES AGENTES PENITENCIÁRIOS</t>
  </si>
  <si>
    <t>AQUISIÇÃO DE MATERIAL DE EXPEDIENTE - SRP P.E. 1682/2017</t>
  </si>
  <si>
    <t>AQUISIÇÃO MATERIAL QUÍMICO  - SRP P.E. 228/2018</t>
  </si>
  <si>
    <t xml:space="preserve">1º TERMO ADITIVO CONTRATO 0698/2017 - 6 VEÍCULOS </t>
  </si>
  <si>
    <t>PROJETOR MULTIMÍDIA - SRP P.E. 1089/2017</t>
  </si>
  <si>
    <t>AQUISIÇÃO CHAPAS DE AÇO</t>
  </si>
  <si>
    <t>LIBERAÇÃO RECURSOS CONTRATO 537/18 - AQUSISIÇÃO SUPRIMENTOS INFORMÁTICA - NELPRINT</t>
  </si>
  <si>
    <t>LIBERAÇÃO RECURSOS CONTRATO 541/18 - AQUISIÇÃO SUPRIMENTOS INFORMÁTICA - LEXBEMARK</t>
  </si>
  <si>
    <t>LIBERAÇÃO RECURSOS CONTRATO 538/18 - AQUISIÇÃO SUPRIMENTOS INFORMÁTICA - EMBALA</t>
  </si>
  <si>
    <t>LIBERAÇÃO RECURSOS CONTRATO 539/18 - AQUISIÇÃO SUPRIMENTO INFORMÁTICA - INFOTRIZ</t>
  </si>
  <si>
    <t>LIBERAÇÃO RECURSOS CONTRATO 540/18 - AQUISIÇÃO SUPRIMENTOS INFORMÁTICA -JL MARTINS</t>
  </si>
  <si>
    <t>LIBERAÇÃO RECURSOS 1º TERMO CONTRATO 180/18 - AQUISIÇÃO TELEVISORES - H2W</t>
  </si>
  <si>
    <t>14.417.141-1</t>
  </si>
  <si>
    <t>LIBERAÇÃO RECURSOS 3º TERMO ADITIVO 145/18 - COLETA DE LIXO - TRANSRESÍDUOS</t>
  </si>
  <si>
    <t>14.420.510-3</t>
  </si>
  <si>
    <t>Kaminski</t>
  </si>
  <si>
    <t>LIBERAÇÃO RECURSOS 2º TERMO ADITIVO CONTRATO 043/13 - TORNOZELEIRAS - SPACECOMM</t>
  </si>
  <si>
    <t>14.179.161-3</t>
  </si>
  <si>
    <t>PROVIDÊNCIAS</t>
  </si>
  <si>
    <t>INFORMAÇÃO ATUAL SITUAÇÃO CADEIA PUBLICA DE CIANORTE</t>
  </si>
  <si>
    <t>MINISTÉRIO</t>
  </si>
  <si>
    <t>14.416.478-4</t>
  </si>
  <si>
    <t>LIBERAÇÃO RECURSOS 7º TERMO ADITIVO CONTRATO Nº 112/12 REFEIÇÕES BANDOLIN</t>
  </si>
  <si>
    <t>14.416.563-2</t>
  </si>
  <si>
    <t>LIBERAÇÃO RECURSOS 7º TERMO ADITIVO CONTRATO Nº 103/12 REFEIÇÕES RISOTOLÂNDIA</t>
  </si>
  <si>
    <t>14.416.496-2</t>
  </si>
  <si>
    <t>LIBERAÇÃO RECURSOS 7º TERMO ADITIVO CONTRATO Nº 114/12 REFEIÇÕES FRIZZO</t>
  </si>
  <si>
    <t>14.416.645-0</t>
  </si>
  <si>
    <t>LIBERAÇÃO RECURSOS 7º TERMO ADITIVO CONTRATO Nº 107/12 REFEIÇÕES VERDE MAR</t>
  </si>
  <si>
    <t>14.416.518-7</t>
  </si>
  <si>
    <t>LIBERAÇÃO RECURSOS 6º TERMO ADITIVO CONTRATO Nº 100/12 REFEIÇÕES RISOTOLÂNDIA</t>
  </si>
  <si>
    <t>14.416.609-4</t>
  </si>
  <si>
    <t>LIBERAÇÃO RECURSOS 6º TERMO ADITIVO CONTRATO Nº 115/12 REFEIÇÕES SABOR &amp; ART</t>
  </si>
  <si>
    <t>14.416.597-7</t>
  </si>
  <si>
    <t>LIBERAÇÃO RECURSOS  4º TERMO ADITIVO CONTRATO Nº 115/12 REFEIÇÕES RISOTOLÂNDIA</t>
  </si>
  <si>
    <t>14.416.676-0</t>
  </si>
  <si>
    <t>LIBERAÇÃO RECURSOS 1º TERMO ADITIVO CONTRATO Nº 275/15 REFEIÇÕES LIPSKI</t>
  </si>
  <si>
    <t>14.416.666-3</t>
  </si>
  <si>
    <t>LIBERAÇÃO RECURSOS 7º TERMO ADITIVO CONTRATO Nº 109/12 REFEIÇÕES VERDE MAR</t>
  </si>
  <si>
    <t>14.416.586-1</t>
  </si>
  <si>
    <t>LIBERAÇÃO RECURSOS 7º TERMO ADITIVO CONTRATO Nº 105/12 REFEIÇÕES RISOTOLÂNDIA</t>
  </si>
  <si>
    <t>14.416.577-2</t>
  </si>
  <si>
    <t>LIBERAÇÃO RECURSOS 6º TERMO ADITIVO CONTRATO Nº 104/12 REFEIÇÕES RISOTOLÂNDIA</t>
  </si>
  <si>
    <t>14.416.535-7</t>
  </si>
  <si>
    <t>LIBERAÇÃO RECURSOS 6º TERMO ADITIVO CONTRATO Nº 101/12 REFEIÇÕES RISOTOLÂNDIA</t>
  </si>
  <si>
    <t>14.416.453-9</t>
  </si>
  <si>
    <t>LIBERAÇÃO RECURSOS 8º TERMO ADITIVO CONTRATO Nº 110/12 REFEIÇÕES BANDOLIN</t>
  </si>
  <si>
    <t>14.416.657-4</t>
  </si>
  <si>
    <t>LIBERAÇÃO RECURSOS 7º TERMO ADITIVO CONTRATO Nº 108/12 REFEIÇÕES VERDE MAR</t>
  </si>
  <si>
    <t>14.416.399-0</t>
  </si>
  <si>
    <t>LIBERAÇÃO RECURSOS 4º TERMO ADITIVO CONTRATO Nº 098/14 REFEIÇÕES ADÍLIA</t>
  </si>
  <si>
    <t>14.416.463-6</t>
  </si>
  <si>
    <t>LIBERAÇÃO RECURSOS 7º TERMO ADITIVO CONTRATO Nº 111/12  REFEIÇÕES BANDOLIN</t>
  </si>
  <si>
    <t>14.416.627-2</t>
  </si>
  <si>
    <t>LIBERAÇÃO RECURSOS 9º TERMO ADITIVO CONTRATO Nº 106/12  REFEIÇÕES VERDE MAR</t>
  </si>
  <si>
    <t>14.416.552-7</t>
  </si>
  <si>
    <t>LIBERAÇÃO RECURSOS 6º TERMO ADITIVO CONTRATO Nº 102/12  REFEIÇÕES RISOTOLÂNDIA</t>
  </si>
  <si>
    <t>15.414.252-5</t>
  </si>
  <si>
    <t>LIBERAÇÃO RECURSOS CONTRATO Nº 654/18  PROJETOS MULTIMÍDIAS - LUCA</t>
  </si>
  <si>
    <t>ABERTURA REGISTRO DE PREÇOS AQUISIÇÃO APARELHOS AR CONDICINADOS PARA DEPEN</t>
  </si>
  <si>
    <t>AQUISIÇÃO DE EQUIPAMENTOS DESTINADOS A OFICINAS DE COSTURA (PROCAP)</t>
  </si>
  <si>
    <t>RODINEI</t>
  </si>
  <si>
    <t>SESP/GOFS</t>
  </si>
  <si>
    <t>14.416.504-7</t>
  </si>
  <si>
    <t>LIBERAÇÃO RECURSOS 6º TERMO ADITIVO CONTRATO Nº 113/12  REFEIÇÕES NGB</t>
  </si>
  <si>
    <t>AQUISIÇÃO EQUIPAMENTOS ISUMOS PARA FABRICA DE FRALDAS - CONVÊNIO PROCAP 82249/15</t>
  </si>
  <si>
    <t>CONTRATAÇÃO EMERGENCIAL DE ESCANEAMENTO CORPORAL PARA UNIDADES PENAIS</t>
  </si>
  <si>
    <t>15.307.880-7</t>
  </si>
  <si>
    <t>15.307.846-7</t>
  </si>
  <si>
    <t>15.307.862-3</t>
  </si>
  <si>
    <t>CONTRATAÇÃO EMERGENCIAL DE 1500 TORNOZELEIRAS  ELETRÔNICAS</t>
  </si>
  <si>
    <t>15.414.527-3</t>
  </si>
  <si>
    <t>PRORROGAÇÃO CONTRATO Nº 660/18AQUISIÇÃO CHAPA DE AÇO PEM- METALURGICA FREITAS</t>
  </si>
  <si>
    <t>AQUISIÇÃO DE FERRAMENTA COMBINADA (DESENCARCERADOR) P/ SOE</t>
  </si>
  <si>
    <t>DEPEN/SOE</t>
  </si>
  <si>
    <t>LIBERAÇÃO RECURSOS PAGAMENTO INDENIZAÇÃO INDENIZAÇÃO 02 RÁDIOS HTS, 02 BATERIAS - ABIX</t>
  </si>
  <si>
    <t>15.456.436-5</t>
  </si>
  <si>
    <t>LIBERAÇÃO RECURSOS CONTRATO Nº 794/18 - AQUISIÇÃO FERRAMENTAS - SOS</t>
  </si>
  <si>
    <t>14.417.550-6</t>
  </si>
  <si>
    <t>LIBERAÇÃO RECURSOS CONTRATO Nº 081/14, 2º TERMO ADITIVO  RESÍDUOS SAÚDE</t>
  </si>
  <si>
    <t>15.471.656-4</t>
  </si>
  <si>
    <t>CURSOS</t>
  </si>
  <si>
    <t>SOLICITAÇÃO ALIMENTAÇÃO 6º CURSO INTERVENÇÃO TÁTICA PRISIONAL EM PIRAQUARA</t>
  </si>
  <si>
    <t>REAJUSTE CONTRATO Nº 337/18 LOCAÇÃO IMÓVEL AGUA VERDE</t>
  </si>
  <si>
    <t>592/19</t>
  </si>
  <si>
    <t>15.513.248-5</t>
  </si>
  <si>
    <t>APARELHO TELEFÔNICO</t>
  </si>
  <si>
    <t>DEVOLUÇÃO LINHA MÓVEL/APARELHO APPLE Nº 100001161433-000</t>
  </si>
  <si>
    <t>S/N</t>
  </si>
  <si>
    <t>AQUISIÇÃO EQUIPAMENTOS P/OFICINA MARCENARIA - PROCAP 82249/2015</t>
  </si>
  <si>
    <t>SESP/GOFS/CO</t>
  </si>
  <si>
    <t>14.415.040-6</t>
  </si>
  <si>
    <t>LIBERAÇÃO RECURSOS CONTRATO Nº 336/15 LOCAÇÃO IMÓVEIS AGUA VERDE</t>
  </si>
  <si>
    <t>14.415.055-4</t>
  </si>
  <si>
    <t>LIBERAÇÃO RECURSOS CONTRATO Nº 337/15 LOCAÇÃO IMÓVEL AGUA VERDE</t>
  </si>
  <si>
    <t>15.513.048-2</t>
  </si>
  <si>
    <t>LIBERAÇÃO CONTRATO Nº 1009/18 - COLETA DE LIXO UNIDADES MGÁ - TRANSRESÍDUOS</t>
  </si>
  <si>
    <t>11.166.195-2</t>
  </si>
  <si>
    <t>LISTAGEM DE MATERIAL PERMANENTES PARA AQUISIÇÃO</t>
  </si>
  <si>
    <t>LISTAGEM</t>
  </si>
  <si>
    <t>15.421.496-4</t>
  </si>
  <si>
    <t>PROPOSTA DE PROJETO DE EFICIÊNCIA ENERGIA</t>
  </si>
  <si>
    <t>15.567.350-0</t>
  </si>
  <si>
    <t>AQUISIÇÃO DE MATÉRIA PRIMA, FABRICAÇÃO DE BOLAS PARA ABASTECER DEPEN</t>
  </si>
  <si>
    <t>15.088.888-3</t>
  </si>
  <si>
    <t>IMPLEMENTAÇÃO PROCESSO LICITATÓRIO PARA VIABILIZAR TERCERIZAÇÃO CADEIAS</t>
  </si>
  <si>
    <t>AUTORIZAÇÃO ABERTURA LICITAÇÃO LOCAÇÃO EQUIPAMENTOS BODY SCANNER</t>
  </si>
  <si>
    <t>MATÉRIA PRIMA PARA AQUISIÇÃO DE BOLAS</t>
  </si>
  <si>
    <t>AQUISIÇÃO DE COLCHÕES PARA O CONTRATO 1030/2018 - SONHOS COLCHÕES</t>
  </si>
  <si>
    <t>15.559.209-5</t>
  </si>
  <si>
    <t>LIBERAÇÃO RECURSOS CONTRATO 1105/2018 - BOM DEGUSTY</t>
  </si>
  <si>
    <t>LIBERAÇÃO RECURSOS CONTRATO 1106/2018 - BOM DEGUSTY</t>
  </si>
  <si>
    <t>LIBERAÇÃO RECURSOS CONTRATO 1122/2018 - CASSAROTTI</t>
  </si>
  <si>
    <t>15.583.360-2</t>
  </si>
  <si>
    <t>LIBERAÇÃO RECURSOS CONTRATO 1095/2018 - ISM GOMES</t>
  </si>
  <si>
    <t>LIBERAÇÃO RECURSOS CONTRATO 516/2018 - ADAIR CHIESA</t>
  </si>
  <si>
    <t>LIBERAÇÃO RECURSOS CONTRATO 207/2018 - SANCRISTO</t>
  </si>
  <si>
    <t>LIBERAÇÃO RECURSOS CONTRATO 079/2018 - TRANSRESÍDUOS</t>
  </si>
  <si>
    <t>CONTRATAÇÃO DE EMPRESA DE COLETA NA CMP</t>
  </si>
  <si>
    <t>14.588.384-9</t>
  </si>
  <si>
    <t>SOLICITAÇÃO RETIRADA DE INCUMBENCIA FISCAL DE CONTRATO PRESTAÇÃO SERVIÇOS</t>
  </si>
  <si>
    <t>13 SDP PONTA GROSSA</t>
  </si>
  <si>
    <t>AQUISIÇÃO SERVIÇOS REPROGRAFIA ATRAVÉS SRP PE 647/18 DEPEN/UNIDADES</t>
  </si>
  <si>
    <t>S/DESPACHO</t>
  </si>
  <si>
    <t>ANEXO 14.953.432-6, 14.953.433-4</t>
  </si>
  <si>
    <t>ADESÃO AO PREGÃO ELETRÔNICO 1734/16 - LOTES 06 E 08</t>
  </si>
  <si>
    <t>121/17</t>
  </si>
  <si>
    <t>DEP/SUPEN</t>
  </si>
  <si>
    <t>AQUISIÇÃO DE IMPRESSORAS</t>
  </si>
  <si>
    <t>DISPENSA</t>
  </si>
  <si>
    <t>DIAGNÓSTICO ENERGÉTICO - TCT COPEL: 4600016426/2018</t>
  </si>
  <si>
    <t>014/2019</t>
  </si>
  <si>
    <t>14.914.752-7</t>
  </si>
  <si>
    <t>AUTORIZAÇÃO</t>
  </si>
  <si>
    <t>AUTORIZAÇÃO PARA REALIZAR REPAROS NO SISTEMA HIDRÁULICO/ORÇAMENTO - CPLN</t>
  </si>
  <si>
    <t>477/19</t>
  </si>
  <si>
    <t>15.608.139-6</t>
  </si>
  <si>
    <t>SOLICITAÇÃO</t>
  </si>
  <si>
    <t>CONTRATAÇÃO DE EMPRESA PARA FORNECIMENTO DE ALIMENTAÇÃO</t>
  </si>
  <si>
    <t>CAMPO MOURÃO</t>
  </si>
  <si>
    <t>263/19</t>
  </si>
  <si>
    <t>15.640.311-3</t>
  </si>
  <si>
    <t>SOLICITAÇÃO DE PRODUTOS CONTROLADOS PELO EXÉRCITO</t>
  </si>
  <si>
    <t>15.622.981-4</t>
  </si>
  <si>
    <t>CONTRATAÇÃO SERVIÇOS DE REPOSIÇÕES DE VIDROS/INSTALAÇÕES JANELAS, BOX, PORTAS DE VIDRO</t>
  </si>
  <si>
    <t>327/19</t>
  </si>
  <si>
    <t>15.227.864-0</t>
  </si>
  <si>
    <t>SOLICITA AUTORIZAÇÃO ASSINATURA DIGITAL PARA SERVIDORA SETOR DE LAUDOS - CMP</t>
  </si>
  <si>
    <t>DEP/CMP/DIR</t>
  </si>
  <si>
    <t>15.641.555-3</t>
  </si>
  <si>
    <t>RECONHECIMENTO DÍVIDA</t>
  </si>
  <si>
    <t>RECONHECIMENTO DE DÍVIDA E CONVALIDAÇÃO CONTRATO 132/2018 - AEROTECH</t>
  </si>
  <si>
    <t>15.666.872-9</t>
  </si>
  <si>
    <t>1º ADITIVO AO CONTRATO 0023/2019 - RISOTOLÂNDIA</t>
  </si>
  <si>
    <t>CCC, CCSJP</t>
  </si>
  <si>
    <t>038/2019</t>
  </si>
  <si>
    <t>15.238.218-9</t>
  </si>
  <si>
    <t>SOLICITA JUNTO AO DETRAN AUTORIZAÇÃO EMISSÃO PLACAS RESERVADAS PARA DEPEN</t>
  </si>
  <si>
    <t>368/19</t>
  </si>
  <si>
    <t>INTELIGÊNCIA</t>
  </si>
  <si>
    <t>14.877.232-0</t>
  </si>
  <si>
    <t>CORREGEDORIA GERAL SOLICITA DESCARACTERIZAÇÃO DO VEÍCULOS FLUENCE PLACA AWJ 3533</t>
  </si>
  <si>
    <t>CORREGEDORIA</t>
  </si>
  <si>
    <t>15.365.480-8</t>
  </si>
  <si>
    <t>ACIDENTE</t>
  </si>
  <si>
    <t xml:space="preserve">INFORMA SOBRE ACIDENTE VEICULO OFICIAL FIAT UNO PLACA AOC 8211 </t>
  </si>
  <si>
    <t>PEF II</t>
  </si>
  <si>
    <t>370/19</t>
  </si>
  <si>
    <t>15.670.598-5</t>
  </si>
  <si>
    <t>INSERBILIDADE</t>
  </si>
  <si>
    <t>BAIXA INSERVIVEL DA PFP</t>
  </si>
  <si>
    <t>371/19</t>
  </si>
  <si>
    <t>AUTORIZAÇÃO DESCARACTERIZAÇÃO VEÍCULO FORNECIMENTO PLACA ADMINISTRATIVA</t>
  </si>
  <si>
    <t>369/19</t>
  </si>
  <si>
    <t>DEP/CORREDORIA</t>
  </si>
  <si>
    <t>15.677.310-7</t>
  </si>
  <si>
    <t>PRORROGAÇÃO DOS CONTRATOS LEITE AÇÃO PARANÁ</t>
  </si>
  <si>
    <t>NUTRIÇÃO</t>
  </si>
  <si>
    <t>15.654.095-1</t>
  </si>
  <si>
    <t>INCLUSÃO CNPJ FILIAL - CONTRATO 0024/2019</t>
  </si>
  <si>
    <t>253/19</t>
  </si>
  <si>
    <t>15.653.523-0</t>
  </si>
  <si>
    <t>INCLUSÃO CNPJ FILIAL - CONTRATO 0031/2019</t>
  </si>
  <si>
    <t>249/19</t>
  </si>
  <si>
    <t>15.653.554-0</t>
  </si>
  <si>
    <t>INCLUSÃO CNPJ FILIAL - CONTRATO 0032/2019</t>
  </si>
  <si>
    <t>250/19</t>
  </si>
  <si>
    <t>15.653.694-6</t>
  </si>
  <si>
    <t>INCLUSÃO CNPJ FILIAL - CONTRATO 0035/2019</t>
  </si>
  <si>
    <t>252/19</t>
  </si>
  <si>
    <t>15.653.575-3</t>
  </si>
  <si>
    <t>INCLUSÃO CNPJ FILIAL - CONTRATO 0034/2019</t>
  </si>
  <si>
    <t>251/19</t>
  </si>
  <si>
    <t>15.651.222-2</t>
  </si>
  <si>
    <t>INCLUSÃO CNPJ FILIAL - CONTRATO 0030/2019</t>
  </si>
  <si>
    <t>248/19</t>
  </si>
  <si>
    <t>15.651.001-7</t>
  </si>
  <si>
    <t>INCLUSÃO CNPJ FILIAL - CONTRATO 0029/2019</t>
  </si>
  <si>
    <t>247/19</t>
  </si>
  <si>
    <t>15.650.846-2</t>
  </si>
  <si>
    <t>INCLUSÃO CNPJ FILIAL - CONTRATO 0028/2019</t>
  </si>
  <si>
    <t>246/19</t>
  </si>
  <si>
    <t>15.650.723-7</t>
  </si>
  <si>
    <t>INCLUSÃO CNPJ FILIAL - CONTRATO 0027/2019</t>
  </si>
  <si>
    <t>245/19</t>
  </si>
  <si>
    <t>15.653.897-3</t>
  </si>
  <si>
    <t>INCLUSÃO CNPJ FILIAL - CONTRATO 0022/2019</t>
  </si>
  <si>
    <t>032/19</t>
  </si>
  <si>
    <t>15.675.173-1</t>
  </si>
  <si>
    <t>ALTERAÇÃO DE FONTE DE DESPESA - CONTRATO 082/2014</t>
  </si>
  <si>
    <t>257/19</t>
  </si>
  <si>
    <t>15.675.242-8</t>
  </si>
  <si>
    <t>ALTERAÇÃO DE FONTE DE DESPESA - CONTRATO 270/2016</t>
  </si>
  <si>
    <t>258/19</t>
  </si>
  <si>
    <t>15.675.290-8</t>
  </si>
  <si>
    <t>ALTERAÇÃO DE FONTE DE DESPESA - CONTRATO 207/2018</t>
  </si>
  <si>
    <t>15.675.347-5</t>
  </si>
  <si>
    <t>ALTERAÇÃO DE FONTE DE DESPESA - CONTRATO 081/2014</t>
  </si>
  <si>
    <t>260/19</t>
  </si>
  <si>
    <t>15.675.484-6</t>
  </si>
  <si>
    <t>ALTERAÇÃO DE FONTE DE DESPESA - CONTRATO 206/2018</t>
  </si>
  <si>
    <t>262/19</t>
  </si>
  <si>
    <t>15.675.453-6</t>
  </si>
  <si>
    <t>ALTERAÇÃO DE FONTE DE DESPESA - CONTRATO 1009/2018</t>
  </si>
  <si>
    <t>261/19</t>
  </si>
  <si>
    <t>15.675.517-6</t>
  </si>
  <si>
    <t>ALTERAÇÃO DE FONTE DE DESPESA - CONTRATO 178/2015</t>
  </si>
  <si>
    <t>15.666.802-8</t>
  </si>
  <si>
    <t>ADITAMENTO EM 24,74% AO CONTRATO 1101/2018</t>
  </si>
  <si>
    <t>254/19</t>
  </si>
  <si>
    <t>15.577.093-7</t>
  </si>
  <si>
    <t>AQUISIÇÃO DE AÇUCAR - PREGÃO ELETRÔNICO 188/2018</t>
  </si>
  <si>
    <t>GAA/ALMOX.</t>
  </si>
  <si>
    <t>15.671.990-0</t>
  </si>
  <si>
    <t>INVENTÁRIO PATRIMÔNIO PEF</t>
  </si>
  <si>
    <t>413/19</t>
  </si>
  <si>
    <t>KAMINSKI</t>
  </si>
  <si>
    <t>CONTRATAÇÃO EMERGENCIAL EMPRESA EXECUÇÃO REFORMA NA CCC</t>
  </si>
  <si>
    <t>15.550.536-2</t>
  </si>
  <si>
    <t>LIBERAÇÃO RECURSOS AQUISIÇÃO VALES TRANSPORTE ESTÁGIARIOS PEF II 1º TRIMESTRE/19</t>
  </si>
  <si>
    <t>409/19</t>
  </si>
  <si>
    <t>DEGAF</t>
  </si>
  <si>
    <t>PRESTAÇÃO DE SERVIÇOS DE TREINAMENTO E CAPACITAÇÃO - TCT COPEL</t>
  </si>
  <si>
    <t>15/19</t>
  </si>
  <si>
    <t>15.723.407-2</t>
  </si>
  <si>
    <t>CONTRATAÇÃO DE 12.000 TORNOZELEIRAS</t>
  </si>
  <si>
    <t>277/19</t>
  </si>
  <si>
    <t>15.649.387-2</t>
  </si>
  <si>
    <t>SOLICITAÇÃO DE ADITIVO AO CONTRATO 1101/2018</t>
  </si>
  <si>
    <t>61/19</t>
  </si>
  <si>
    <t>DEP/CCC/DIR</t>
  </si>
  <si>
    <t>15.746.377-2</t>
  </si>
  <si>
    <t>6º ADITIVO AO CONTRATO 043/2014 - ALTERAÇÃO DE CLÁUSULA</t>
  </si>
  <si>
    <t>284/19</t>
  </si>
  <si>
    <t>15.653.756-0</t>
  </si>
  <si>
    <t>1º ADITIVO AO CONTRATO 1106/2018 - INCLUSÃO DE CNPJ DE FILIAL</t>
  </si>
  <si>
    <t>283/19</t>
  </si>
  <si>
    <t>15.652.891-9</t>
  </si>
  <si>
    <t>AQUISIÇÃO DE PAPEL A4 - P.E. 1566/2018</t>
  </si>
  <si>
    <t>243/19</t>
  </si>
  <si>
    <t>15.686.852-3</t>
  </si>
  <si>
    <t>SOLICITAÇÃO DOAÇÃO MATERIAL SEGURANÇA APREENDIDOS PELA RECEITA FEDERAL - PFP</t>
  </si>
  <si>
    <t>481/19</t>
  </si>
  <si>
    <t>DEP/GA/PAT</t>
  </si>
  <si>
    <t>13.688.264-3</t>
  </si>
  <si>
    <t>BAIXA PATRIMONIAL DE INSERVÍVEIS - OF 40/15 DIAF/CPAI</t>
  </si>
  <si>
    <t>471/19</t>
  </si>
  <si>
    <t>15.605.424-0</t>
  </si>
  <si>
    <t>AQUISIÇÃO DE ALVOS PARA TREINAMENTO</t>
  </si>
  <si>
    <t>19/19</t>
  </si>
  <si>
    <t>15.763.452-6</t>
  </si>
  <si>
    <t>INCLUSÃO DOTAÇÃO ORÇAMENTÁRIA - CONTRATO 141/2019</t>
  </si>
  <si>
    <t>474/19</t>
  </si>
  <si>
    <t>15.763.459-3</t>
  </si>
  <si>
    <t>INCLUSÃO DOTAÇÃO ORÇAMENTÁRIA - CONTRATO 142/2019</t>
  </si>
  <si>
    <t>475/19</t>
  </si>
  <si>
    <t>15.205.095-0</t>
  </si>
  <si>
    <t>SOLICITA PROVIDÊNCIAS - PROCESSO Nº 0000340-25.2017.8.16.0034 - VARA CRIMINAL DE PIRAQUARA</t>
  </si>
  <si>
    <t>VARA CRIMINAL PIRAQUARA</t>
  </si>
  <si>
    <t>15.578.431-8</t>
  </si>
  <si>
    <t>AQUISIÇÃO DE UTENSÍLIOS DE COZINHA - P.E. 452/2018 - SRP</t>
  </si>
  <si>
    <t>66/19</t>
  </si>
  <si>
    <t>15.743.574-4</t>
  </si>
  <si>
    <t>AQUISIÇÃO DE ARMÁRIOS DE AÇO ROUPEIRO PARA PFP</t>
  </si>
  <si>
    <t>527/19</t>
  </si>
  <si>
    <t>15.783.399-5</t>
  </si>
  <si>
    <t>CONTRATO 272/2019 - EFI ENERGY</t>
  </si>
  <si>
    <t>500/19</t>
  </si>
  <si>
    <t>AQUISIÇÃO DE PISTOLAS CALIBRE 40 S&amp;W PARA O DEPEN</t>
  </si>
  <si>
    <t>076/19</t>
  </si>
  <si>
    <t>Nilo</t>
  </si>
  <si>
    <t>622/19</t>
  </si>
  <si>
    <t>15.463.551-3</t>
  </si>
  <si>
    <t>126/19</t>
  </si>
  <si>
    <t>REAJUSTE CONTRATOS DE ADESÃO ATA DO PE Nº  225/16 - OI S/A</t>
  </si>
  <si>
    <t>15.463.486-0</t>
  </si>
  <si>
    <t>SOLICITA REAJUSTE  CONTRATO Nº 544/16 DE ADESÃO ATA TELEFONIA FIXA</t>
  </si>
  <si>
    <t>129/19</t>
  </si>
  <si>
    <t>ARQUIVO</t>
  </si>
  <si>
    <t>CONTRATAÇÃO EMERGENCIAL SOLUÇÃO ESCANEAMENTO CORPORAL PARA DEPEN</t>
  </si>
  <si>
    <t>080/19</t>
  </si>
  <si>
    <t>287/2019</t>
  </si>
  <si>
    <t>847/2019</t>
  </si>
  <si>
    <t>CIA BRASILEIRA DE CARTUCHOS</t>
  </si>
  <si>
    <t>MUNIÇÃO DE CALIBRE .40</t>
  </si>
  <si>
    <t>15.494.504-0</t>
  </si>
  <si>
    <t>AQUISIÇÃO DE CÂMERA MODELO SPEED DOME PARA PFP</t>
  </si>
  <si>
    <t>083/19</t>
  </si>
  <si>
    <t>564/19</t>
  </si>
  <si>
    <t>565/19</t>
  </si>
  <si>
    <t>2509/2016</t>
  </si>
  <si>
    <t>1452/19</t>
  </si>
  <si>
    <t>0005/19</t>
  </si>
  <si>
    <t>15.829.118-5</t>
  </si>
  <si>
    <t>IMÓVEL PARA O ALMOXARIFADO E PATRIMÔNIO</t>
  </si>
  <si>
    <t>340/19</t>
  </si>
  <si>
    <t>15.846.563-9</t>
  </si>
  <si>
    <t>1º ADITIVO AO CONTRATO 0036/2019 - BANDOLIN</t>
  </si>
  <si>
    <t>344/19</t>
  </si>
  <si>
    <t>15.883.882-6</t>
  </si>
  <si>
    <t>GÁS DE COZINHA P-13 - P.E. 23/2019</t>
  </si>
  <si>
    <t>646/19</t>
  </si>
  <si>
    <t>15.872.081-7</t>
  </si>
  <si>
    <t>IMÓVEL PARA SEDE DO DEPEN E CORREGEDORIA</t>
  </si>
  <si>
    <t>644/19</t>
  </si>
  <si>
    <t>15.645.664-0</t>
  </si>
  <si>
    <t>1156/2019</t>
  </si>
  <si>
    <t>POSSANI</t>
  </si>
  <si>
    <t xml:space="preserve">FORNECIMENTO DE CAFÉ </t>
  </si>
  <si>
    <t>1155/2019</t>
  </si>
  <si>
    <t>CELEIRO BRASIL</t>
  </si>
  <si>
    <t>15.578.458-0</t>
  </si>
  <si>
    <t>385/2019</t>
  </si>
  <si>
    <t>1282/2019</t>
  </si>
  <si>
    <t>VALPLASTIC COMÉRCIO</t>
  </si>
  <si>
    <t>4 meses</t>
  </si>
  <si>
    <t>366/2019</t>
  </si>
  <si>
    <t>1202/2019</t>
  </si>
  <si>
    <t>FORNECIMENTO DE BOMBONAS</t>
  </si>
  <si>
    <t>15.610.412-4</t>
  </si>
  <si>
    <t>368/2019</t>
  </si>
  <si>
    <t>1203/2019</t>
  </si>
  <si>
    <t>NORTE COMÉRCIO</t>
  </si>
  <si>
    <t>FORNECIMENTO DE FILTO DE CARVÃO ATIVADO</t>
  </si>
  <si>
    <t>15.762.498-9</t>
  </si>
  <si>
    <t>886/2019</t>
  </si>
  <si>
    <t>TECPRINTERS</t>
  </si>
  <si>
    <t>48 meses</t>
  </si>
  <si>
    <t>AQUISIÇÃO SABÃO EM BARRA</t>
  </si>
  <si>
    <t xml:space="preserve">1º </t>
  </si>
  <si>
    <t>15.992.130-1</t>
  </si>
  <si>
    <t>15.770.596-2</t>
  </si>
  <si>
    <t>415/2019</t>
  </si>
  <si>
    <t>1370/2019</t>
  </si>
  <si>
    <t>SOLO COMERCIAL</t>
  </si>
  <si>
    <t>APARELHO DE BARBEAR</t>
  </si>
  <si>
    <t>414/2019</t>
  </si>
  <si>
    <t>1369/2019</t>
  </si>
  <si>
    <t>ALG RIO</t>
  </si>
  <si>
    <t>CREME E ESCOVA DENTAL</t>
  </si>
  <si>
    <t>15.629.619-8</t>
  </si>
  <si>
    <t>457/2019</t>
  </si>
  <si>
    <t>1505/2019</t>
  </si>
  <si>
    <t>TERMÔMETRO DIGITAL</t>
  </si>
  <si>
    <t>15.630.979-6</t>
  </si>
  <si>
    <t>439/2019</t>
  </si>
  <si>
    <t>1435/2019</t>
  </si>
  <si>
    <t>MARCELO JACOB</t>
  </si>
  <si>
    <t>PAPEL HIGIÊNICO</t>
  </si>
  <si>
    <t>441/2019</t>
  </si>
  <si>
    <t>1437/2019</t>
  </si>
  <si>
    <t>BRIOJARAGUA</t>
  </si>
  <si>
    <t>440/2019</t>
  </si>
  <si>
    <t>1436/2019</t>
  </si>
  <si>
    <t>SABONETE</t>
  </si>
  <si>
    <t>1434/2019</t>
  </si>
  <si>
    <t>CLAUDIA GOMES</t>
  </si>
  <si>
    <t>15.721.291-6</t>
  </si>
  <si>
    <t>409/2019</t>
  </si>
  <si>
    <t>438/2019</t>
  </si>
  <si>
    <t>1352/2019</t>
  </si>
  <si>
    <t>CAURE INFORMÁTICA</t>
  </si>
  <si>
    <t>CARTUCHO DE TINTA</t>
  </si>
  <si>
    <t>15.712.291-6</t>
  </si>
  <si>
    <t>408/2019</t>
  </si>
  <si>
    <t>1351/2019</t>
  </si>
  <si>
    <t>BNB COM. DE EQUIP.</t>
  </si>
  <si>
    <t>387/2019</t>
  </si>
  <si>
    <t>1288/2019</t>
  </si>
  <si>
    <t>DIPAR</t>
  </si>
  <si>
    <t>PAPEL A4</t>
  </si>
  <si>
    <t>15.793.230-6</t>
  </si>
  <si>
    <t>15.945.827-0</t>
  </si>
  <si>
    <t>3º TAP</t>
  </si>
  <si>
    <t>15.842.549-1</t>
  </si>
  <si>
    <t>15.842.689-7</t>
  </si>
  <si>
    <t>15.803.534-0</t>
  </si>
  <si>
    <t>15.881.102-2</t>
  </si>
  <si>
    <t>15.964.440-5</t>
  </si>
  <si>
    <t>15.987.937-2</t>
  </si>
  <si>
    <t>15.985.634-8</t>
  </si>
  <si>
    <t>15.965.151-7</t>
  </si>
  <si>
    <t>15.929.921-0</t>
  </si>
  <si>
    <t>15.979.732-5</t>
  </si>
  <si>
    <t>15.951.978-3</t>
  </si>
  <si>
    <t>15.983.124-8</t>
  </si>
  <si>
    <t>15.966.920-3</t>
  </si>
  <si>
    <t>15.977.769-3</t>
  </si>
  <si>
    <t>16.002.402-0</t>
  </si>
  <si>
    <t>16.006.317-3</t>
  </si>
  <si>
    <t>16.010.321-3</t>
  </si>
  <si>
    <t>15.798.167-6</t>
  </si>
  <si>
    <t>495/2019</t>
  </si>
  <si>
    <t>1623/2019</t>
  </si>
  <si>
    <t>MASIF ARTIGOS MÉDICOS</t>
  </si>
  <si>
    <t>EQUIPAMENTOS HOSPITALARES</t>
  </si>
  <si>
    <t>15.597.052-9</t>
  </si>
  <si>
    <t>487/2019</t>
  </si>
  <si>
    <t>1612/2019</t>
  </si>
  <si>
    <t>FAZENDA CONST. E TERRAP.</t>
  </si>
  <si>
    <t>INSUMOS P/FÁBRICA DE PAVERS</t>
  </si>
  <si>
    <t>488/2019</t>
  </si>
  <si>
    <t>1613/2019</t>
  </si>
  <si>
    <t>15.813.009-2</t>
  </si>
  <si>
    <t>492/2019</t>
  </si>
  <si>
    <t>1619/2019</t>
  </si>
  <si>
    <t>KLEIN LOCAÇÕES</t>
  </si>
  <si>
    <t>LOCAÇÃO TENDA DE LONA</t>
  </si>
  <si>
    <t>2 meses</t>
  </si>
  <si>
    <t>494/2019</t>
  </si>
  <si>
    <t>1622/2019</t>
  </si>
  <si>
    <t>CIRÚRGICA SÃO FELIPE</t>
  </si>
  <si>
    <t>1082/2018</t>
  </si>
  <si>
    <t>3746/2018</t>
  </si>
  <si>
    <t>VIVIANE CRESTAN</t>
  </si>
  <si>
    <t>MÁQUINAS P/OFICINA DE MARCENARIA - PROCAP</t>
  </si>
  <si>
    <t>BRÁSIDAS</t>
  </si>
  <si>
    <t>COMERCIAL PAULUS</t>
  </si>
  <si>
    <t>LL COMÉRCIO</t>
  </si>
  <si>
    <t>1081/2018</t>
  </si>
  <si>
    <t>3745/2018</t>
  </si>
  <si>
    <t>1084/2018</t>
  </si>
  <si>
    <t>3748/2018</t>
  </si>
  <si>
    <t>1083/2018</t>
  </si>
  <si>
    <t>3747/2018</t>
  </si>
  <si>
    <t>15.708.528-0</t>
  </si>
  <si>
    <t>AGIL DISTRIBUIDORA</t>
  </si>
  <si>
    <t>PROMEFARMA</t>
  </si>
  <si>
    <t xml:space="preserve">SOMA </t>
  </si>
  <si>
    <t>COMERCIAL CIR.  RIOCLARENCE</t>
  </si>
  <si>
    <t>PHARMA LOG</t>
  </si>
  <si>
    <t>NDS DISTRIBUIDORA</t>
  </si>
  <si>
    <t>MERCO SOLUÇÕES</t>
  </si>
  <si>
    <t>VITASUL</t>
  </si>
  <si>
    <t>1604/2019</t>
  </si>
  <si>
    <t>479/2019</t>
  </si>
  <si>
    <t>1605/2019</t>
  </si>
  <si>
    <t>480/2019</t>
  </si>
  <si>
    <t>1606/2019</t>
  </si>
  <si>
    <t>481/2019</t>
  </si>
  <si>
    <t>1607/2019</t>
  </si>
  <si>
    <t>482/2019</t>
  </si>
  <si>
    <t>1608/2019</t>
  </si>
  <si>
    <t>483/2019</t>
  </si>
  <si>
    <t>1609/2019</t>
  </si>
  <si>
    <t>484/2019</t>
  </si>
  <si>
    <t>1610/2019</t>
  </si>
  <si>
    <t>485/2019</t>
  </si>
  <si>
    <t>1611/2019</t>
  </si>
  <si>
    <t>486/2019</t>
  </si>
  <si>
    <t>PONTAMED</t>
  </si>
  <si>
    <t>ALTAMED</t>
  </si>
  <si>
    <t>259/2019</t>
  </si>
  <si>
    <t>763/2019</t>
  </si>
  <si>
    <t>260/2019</t>
  </si>
  <si>
    <t>764/2019</t>
  </si>
  <si>
    <t>261/2019</t>
  </si>
  <si>
    <t>765/2019</t>
  </si>
  <si>
    <t>262/2019</t>
  </si>
  <si>
    <t>766/2019</t>
  </si>
  <si>
    <t>263/2019</t>
  </si>
  <si>
    <t>767/2019</t>
  </si>
  <si>
    <t>EFETIVE PROD. MÉDICOS</t>
  </si>
  <si>
    <t>AGUAMED</t>
  </si>
  <si>
    <t>MACROSUL</t>
  </si>
  <si>
    <t>TEC BRASIL</t>
  </si>
  <si>
    <t>SUPREMA DENTAL</t>
  </si>
  <si>
    <t>2944/2018</t>
  </si>
  <si>
    <t>773/2018</t>
  </si>
  <si>
    <t>2940/2018</t>
  </si>
  <si>
    <t>769/2018</t>
  </si>
  <si>
    <t>2941/2018</t>
  </si>
  <si>
    <t>770/2018</t>
  </si>
  <si>
    <t>2942/2018</t>
  </si>
  <si>
    <t>771/2018</t>
  </si>
  <si>
    <t>2943/2018</t>
  </si>
  <si>
    <t>772/2018</t>
  </si>
  <si>
    <t>2937/2018</t>
  </si>
  <si>
    <t>EQUIPAMENTOS ODONTOLÓGICOS - SICONV</t>
  </si>
  <si>
    <t>112/2019</t>
  </si>
  <si>
    <t>1366/2019</t>
  </si>
  <si>
    <t>ENGENHARIA E MEDICINA DO TRABALHO</t>
  </si>
  <si>
    <t>113/2019</t>
  </si>
  <si>
    <t>1367/2019</t>
  </si>
  <si>
    <t>CENTRO DE SAÚDE EMPRESARIAL</t>
  </si>
  <si>
    <t>15.737.051-0</t>
  </si>
  <si>
    <t>528/2019</t>
  </si>
  <si>
    <t>1716/2019</t>
  </si>
  <si>
    <t>BASEFER COMÉRCIO</t>
  </si>
  <si>
    <t>EQUIPAMENTOS P/ESCRITÓRIO - CONVÊNIO 8222.111/2015</t>
  </si>
  <si>
    <t>529/2019</t>
  </si>
  <si>
    <t>1717/2019</t>
  </si>
  <si>
    <t>META X</t>
  </si>
  <si>
    <t>530/2019</t>
  </si>
  <si>
    <t>1718/2019</t>
  </si>
  <si>
    <t>NAMIARE MÓVEIS</t>
  </si>
  <si>
    <t>531/2019</t>
  </si>
  <si>
    <t>1719/2019</t>
  </si>
  <si>
    <t>532/2019</t>
  </si>
  <si>
    <t>1720/2019</t>
  </si>
  <si>
    <t>AR COMÉRCIO</t>
  </si>
  <si>
    <t>533/2019</t>
  </si>
  <si>
    <t>1721/2019</t>
  </si>
  <si>
    <t>17.737.051-0</t>
  </si>
  <si>
    <t>534/2019</t>
  </si>
  <si>
    <t>1722/2019</t>
  </si>
  <si>
    <t>BELNIFER</t>
  </si>
  <si>
    <t>15.795.488-1</t>
  </si>
  <si>
    <t>549/2019</t>
  </si>
  <si>
    <t>1750/2019</t>
  </si>
  <si>
    <t>STOKMED</t>
  </si>
  <si>
    <t>EQUIPAMENTOS HOSPITALARES - CONVÊNIO 8222.111/2015</t>
  </si>
  <si>
    <t>550/2019</t>
  </si>
  <si>
    <t>1751/2019</t>
  </si>
  <si>
    <t>CONKAST</t>
  </si>
  <si>
    <t>551/2019</t>
  </si>
  <si>
    <t>1752/2019</t>
  </si>
  <si>
    <t>SÃO BERNARDO</t>
  </si>
  <si>
    <t>17.795.488-1</t>
  </si>
  <si>
    <t>552/2019</t>
  </si>
  <si>
    <t>1753/2019</t>
  </si>
  <si>
    <t>NOVA TÉCNICA</t>
  </si>
  <si>
    <t>15.995.224-0</t>
  </si>
  <si>
    <t>592/2019</t>
  </si>
  <si>
    <t>1817/2019</t>
  </si>
  <si>
    <t>TORNOZELEIRA ELETRÔNICA (12.000)</t>
  </si>
  <si>
    <t>1832/2019</t>
  </si>
  <si>
    <t>595/2019</t>
  </si>
  <si>
    <t>EQUIPAMENTOS DE PROTEÇÃO CONTRA FRIO</t>
  </si>
  <si>
    <t>596/2019</t>
  </si>
  <si>
    <t>1833/2019</t>
  </si>
  <si>
    <t>554/2019</t>
  </si>
  <si>
    <t>1765/2019</t>
  </si>
  <si>
    <t>GÁS DE COZINHA P13</t>
  </si>
  <si>
    <t>16.030.601-7</t>
  </si>
  <si>
    <t>16.036.568-4</t>
  </si>
  <si>
    <t>16.037.617-1</t>
  </si>
  <si>
    <t>15.248.812-2</t>
  </si>
  <si>
    <t>519/2019</t>
  </si>
  <si>
    <t>1695/2019</t>
  </si>
  <si>
    <t>MALUTEC</t>
  </si>
  <si>
    <t xml:space="preserve">NOTEBOOKS </t>
  </si>
  <si>
    <t>15.871.404-3</t>
  </si>
  <si>
    <t>721/2019</t>
  </si>
  <si>
    <t>2153/2019</t>
  </si>
  <si>
    <t>MICROSENS S/A</t>
  </si>
  <si>
    <t>SCANNER COLORIDO A4</t>
  </si>
  <si>
    <t>722/2019</t>
  </si>
  <si>
    <t>2154/2019</t>
  </si>
  <si>
    <t>TORINO INFORMÁTICA</t>
  </si>
  <si>
    <t>IMPRESSORA MULTIFUNCIONAL</t>
  </si>
  <si>
    <t>15.891.137-0</t>
  </si>
  <si>
    <t>638/2019</t>
  </si>
  <si>
    <t>1933/2019</t>
  </si>
  <si>
    <t>HC ALECRIM</t>
  </si>
  <si>
    <t>COBERTOR E LENÇOL</t>
  </si>
  <si>
    <t>693/2019</t>
  </si>
  <si>
    <t>2113/2019</t>
  </si>
  <si>
    <t>EQUIPAMENTOS DE RAIO X</t>
  </si>
  <si>
    <t>2112/2019</t>
  </si>
  <si>
    <t>DETRONIX</t>
  </si>
  <si>
    <t>DETECTOR DE METAL TIPO PÓRTICO</t>
  </si>
  <si>
    <t>692/2019</t>
  </si>
  <si>
    <t>15.858.727-0</t>
  </si>
  <si>
    <t>657/2019</t>
  </si>
  <si>
    <t>2029/2019</t>
  </si>
  <si>
    <t>SAN MARINO</t>
  </si>
  <si>
    <t>MICRO-ÔNIBUS (QUATRO)</t>
  </si>
  <si>
    <t>15.909.715-3</t>
  </si>
  <si>
    <t>655/2019</t>
  </si>
  <si>
    <t>2002/2019</t>
  </si>
  <si>
    <t>IMPRESSORA MULTIFUNCIONAL (convênio 822.111/2015)</t>
  </si>
  <si>
    <t>15.805.284-9</t>
  </si>
  <si>
    <t>506/2019</t>
  </si>
  <si>
    <t>1654/2019</t>
  </si>
  <si>
    <t>GÁS DE COZINHA A GRANEL</t>
  </si>
  <si>
    <t>15.824.943-0</t>
  </si>
  <si>
    <t>635/2019</t>
  </si>
  <si>
    <t>2101/2019</t>
  </si>
  <si>
    <t>TESOURA PARA VERGALHÃO</t>
  </si>
  <si>
    <t>8 meses</t>
  </si>
  <si>
    <t>313/2019</t>
  </si>
  <si>
    <t>913/2019</t>
  </si>
  <si>
    <t xml:space="preserve">QUIPOS </t>
  </si>
  <si>
    <t>WEBCAM</t>
  </si>
  <si>
    <t>16.016.181-7</t>
  </si>
  <si>
    <t>15.861.856-7</t>
  </si>
  <si>
    <t xml:space="preserve">3º </t>
  </si>
  <si>
    <t>16.005.614-2</t>
  </si>
  <si>
    <t>834/2019</t>
  </si>
  <si>
    <t>2415/2019</t>
  </si>
  <si>
    <t>BRASIMPEX</t>
  </si>
  <si>
    <t>BALACLAVA</t>
  </si>
  <si>
    <t>15.948.296-0</t>
  </si>
  <si>
    <t>928/2019</t>
  </si>
  <si>
    <t>2589/2019</t>
  </si>
  <si>
    <t>TECNURBE</t>
  </si>
  <si>
    <t>15.987.440-0</t>
  </si>
  <si>
    <t>898/2019</t>
  </si>
  <si>
    <t>2535/2019</t>
  </si>
  <si>
    <t>CND TECNOLOGIA</t>
  </si>
  <si>
    <t>MANUTENÇÃO DE RAIO X</t>
  </si>
  <si>
    <t>15.885-727-8</t>
  </si>
  <si>
    <t>915/2019</t>
  </si>
  <si>
    <t>2566/2019</t>
  </si>
  <si>
    <t>INDUSLAB</t>
  </si>
  <si>
    <t>TERMO-HIGRÔMETRO DIGITAL</t>
  </si>
  <si>
    <t>16.151.556-6</t>
  </si>
  <si>
    <t>948/2019</t>
  </si>
  <si>
    <t>2644/2019</t>
  </si>
  <si>
    <t>RÁDIO HT DOADOR</t>
  </si>
  <si>
    <t>16.149.302-3</t>
  </si>
  <si>
    <t>999/2019</t>
  </si>
  <si>
    <t>HPE AUTOMOTORES</t>
  </si>
  <si>
    <t>CAMINHONETE 4X4 (10)</t>
  </si>
  <si>
    <t>16.101.413-3</t>
  </si>
  <si>
    <t>941/2019</t>
  </si>
  <si>
    <t>2627/2019</t>
  </si>
  <si>
    <t>FIAT CHRYSLER</t>
  </si>
  <si>
    <t>VAN (8)</t>
  </si>
  <si>
    <t>16.136.145-3</t>
  </si>
  <si>
    <t>969/2019</t>
  </si>
  <si>
    <t>PEUGEOT CITROËN</t>
  </si>
  <si>
    <t>SEDAN MÉDIO (10)</t>
  </si>
  <si>
    <t>16.077.202-6</t>
  </si>
  <si>
    <t>1031/2019</t>
  </si>
  <si>
    <t>2804/2019</t>
  </si>
  <si>
    <t>COLCHÕES (14.000)</t>
  </si>
  <si>
    <t>16.169.468-1</t>
  </si>
  <si>
    <t>953/2019</t>
  </si>
  <si>
    <t>2655/2019</t>
  </si>
  <si>
    <t>DIGIPLUS</t>
  </si>
  <si>
    <t>954/2019</t>
  </si>
  <si>
    <t>2656/2019</t>
  </si>
  <si>
    <t>BAGATOLI</t>
  </si>
  <si>
    <t>955/2019</t>
  </si>
  <si>
    <t>2657/2019</t>
  </si>
  <si>
    <t>PR TELECOM</t>
  </si>
  <si>
    <t>16.130.011-0</t>
  </si>
  <si>
    <t>1032/2019</t>
  </si>
  <si>
    <t>16.179.837-1</t>
  </si>
  <si>
    <t>1035/2019</t>
  </si>
  <si>
    <t>16.127.051-2</t>
  </si>
  <si>
    <t>1056/2019</t>
  </si>
  <si>
    <t>16.166.736-6</t>
  </si>
  <si>
    <t>1058/2019</t>
  </si>
  <si>
    <t>1059/2019</t>
  </si>
  <si>
    <t>16.167.354-4</t>
  </si>
  <si>
    <t>1064/2019</t>
  </si>
  <si>
    <t>16.170.115-7</t>
  </si>
  <si>
    <t>1093/2019</t>
  </si>
  <si>
    <t>1094/2019</t>
  </si>
  <si>
    <t>1095/2019</t>
  </si>
  <si>
    <t>1096/2019</t>
  </si>
  <si>
    <t>1097/2019</t>
  </si>
  <si>
    <t>1098/2019</t>
  </si>
  <si>
    <t>1100/2019</t>
  </si>
  <si>
    <t>16.164.058-1</t>
  </si>
  <si>
    <t>1101/2019</t>
  </si>
  <si>
    <t>1103/2019</t>
  </si>
  <si>
    <t>1104/2019</t>
  </si>
  <si>
    <t>1105/2019</t>
  </si>
  <si>
    <t>1106/2019</t>
  </si>
  <si>
    <t>1107/2019</t>
  </si>
  <si>
    <t>16.214.075-2</t>
  </si>
  <si>
    <t>1137/2019</t>
  </si>
  <si>
    <t>1138/2019</t>
  </si>
  <si>
    <t>16.239.750-8</t>
  </si>
  <si>
    <t>1149/2019</t>
  </si>
  <si>
    <t>16.165.752-2</t>
  </si>
  <si>
    <t>996/2019</t>
  </si>
  <si>
    <t>16.129.392-0</t>
  </si>
  <si>
    <t>1007/2019</t>
  </si>
  <si>
    <t>16.148.096-7</t>
  </si>
  <si>
    <t>1019/2019</t>
  </si>
  <si>
    <t>1020/2019</t>
  </si>
  <si>
    <t>1033/2019</t>
  </si>
  <si>
    <t>1034/2019</t>
  </si>
  <si>
    <t>1036/2019</t>
  </si>
  <si>
    <t>16.235.807-3</t>
  </si>
  <si>
    <t>1038/2019</t>
  </si>
  <si>
    <t>16.129.707-0</t>
  </si>
  <si>
    <t>1050/2019</t>
  </si>
  <si>
    <t>15.660.583-2</t>
  </si>
  <si>
    <t>1052/2019</t>
  </si>
  <si>
    <t>16.192.224-2</t>
  </si>
  <si>
    <t>1086/2019</t>
  </si>
  <si>
    <t>1099/2019</t>
  </si>
  <si>
    <t>1136/2019</t>
  </si>
  <si>
    <t>922/2019</t>
  </si>
  <si>
    <t>997/2019</t>
  </si>
  <si>
    <t>Positivo</t>
  </si>
  <si>
    <t>2813/2019</t>
  </si>
  <si>
    <t>Itaca</t>
  </si>
  <si>
    <t>Pirâmide Informática</t>
  </si>
  <si>
    <t>2857/2019</t>
  </si>
  <si>
    <t>Temperclima</t>
  </si>
  <si>
    <t>2858/2019</t>
  </si>
  <si>
    <t>Ventisol</t>
  </si>
  <si>
    <t>2869/2019</t>
  </si>
  <si>
    <t>Blindafort</t>
  </si>
  <si>
    <t>2924/2019</t>
  </si>
  <si>
    <t>Flexforma</t>
  </si>
  <si>
    <t>2931/2019</t>
  </si>
  <si>
    <t>G.C. Araujo</t>
  </si>
  <si>
    <t>2926/2019</t>
  </si>
  <si>
    <t>FK Grupo</t>
  </si>
  <si>
    <t>2925/2019</t>
  </si>
  <si>
    <t>Unne Ind.</t>
  </si>
  <si>
    <t>2932/2019</t>
  </si>
  <si>
    <t>GGL Indústria</t>
  </si>
  <si>
    <t>2929/2019</t>
  </si>
  <si>
    <t>Ergo</t>
  </si>
  <si>
    <t>2930/2019</t>
  </si>
  <si>
    <t>Euroline</t>
  </si>
  <si>
    <t>2927/2019</t>
  </si>
  <si>
    <t>Lamare</t>
  </si>
  <si>
    <t>2948/2019</t>
  </si>
  <si>
    <t>Elétrica Luz</t>
  </si>
  <si>
    <t>2949/2019</t>
  </si>
  <si>
    <t>Mork Solar</t>
  </si>
  <si>
    <t>2950/2019</t>
  </si>
  <si>
    <t>Solaris</t>
  </si>
  <si>
    <t>2951/2019</t>
  </si>
  <si>
    <t>Latina</t>
  </si>
  <si>
    <t>2952/2019</t>
  </si>
  <si>
    <t>D. Rodrigues</t>
  </si>
  <si>
    <t>3013/2019</t>
  </si>
  <si>
    <t>Claudia Gomes</t>
  </si>
  <si>
    <t>3014/2019</t>
  </si>
  <si>
    <t>Marcelo Jacob</t>
  </si>
  <si>
    <t>3046/2019</t>
  </si>
  <si>
    <t>MG Comércio</t>
  </si>
  <si>
    <t>2737/2019</t>
  </si>
  <si>
    <t>Volkswagen</t>
  </si>
  <si>
    <t>RGT Eletrônica</t>
  </si>
  <si>
    <t>2791/2019</t>
  </si>
  <si>
    <t>Eba Office</t>
  </si>
  <si>
    <t>2792/2019</t>
  </si>
  <si>
    <t>Embala Tudo</t>
  </si>
  <si>
    <t>Luiz Minioli</t>
  </si>
  <si>
    <t>2811/2019</t>
  </si>
  <si>
    <t>RM com. De Paraf.</t>
  </si>
  <si>
    <t>2812/2019</t>
  </si>
  <si>
    <t>ADMI Com. De Mat.</t>
  </si>
  <si>
    <t>2814/2019</t>
  </si>
  <si>
    <t>Organização Santana</t>
  </si>
  <si>
    <t>Peugeot Citroen</t>
  </si>
  <si>
    <t>2837/2019</t>
  </si>
  <si>
    <t>Techbiz</t>
  </si>
  <si>
    <t>2913/2019</t>
  </si>
  <si>
    <t>2928/2019</t>
  </si>
  <si>
    <t>Dirceu Longo</t>
  </si>
  <si>
    <t>3012/2019</t>
  </si>
  <si>
    <t>Alpha Jac</t>
  </si>
  <si>
    <t>2623/2019</t>
  </si>
  <si>
    <t>2741/2019</t>
  </si>
  <si>
    <t>Renault</t>
  </si>
  <si>
    <t>equip. perícia disp. Móveis</t>
  </si>
  <si>
    <t>16.253.551-0</t>
  </si>
  <si>
    <t>16.157.404-0</t>
  </si>
  <si>
    <t>16.252.980-3</t>
  </si>
  <si>
    <t>16.252.947-1</t>
  </si>
  <si>
    <t>16.190.885-1</t>
  </si>
  <si>
    <t>16.226.160-6</t>
  </si>
  <si>
    <t>16.292.259-5</t>
  </si>
  <si>
    <t>16.229.197-1</t>
  </si>
  <si>
    <t>15.944.545-3</t>
  </si>
  <si>
    <t>937/2019</t>
  </si>
  <si>
    <t>2619/2019</t>
  </si>
  <si>
    <t>203.732.64</t>
  </si>
  <si>
    <t>PEF,PEFII, CPLN, PEFF-UP, PEFB, PIG, PEG-UP, PEM, CCM, CPIM</t>
  </si>
  <si>
    <t>16.207.150-5</t>
  </si>
  <si>
    <t>1171/2019</t>
  </si>
  <si>
    <t>3162/2019</t>
  </si>
  <si>
    <t>ALKEPS PARTICIPAÇÕES</t>
  </si>
  <si>
    <t>16.165.887-1</t>
  </si>
  <si>
    <t>16.270.518-0</t>
  </si>
  <si>
    <t>16.073.400-0</t>
  </si>
  <si>
    <t>16.130.195-7</t>
  </si>
  <si>
    <t>16.130.630-4</t>
  </si>
  <si>
    <t>16.033.954-3</t>
  </si>
  <si>
    <t>16.118.321-0</t>
  </si>
  <si>
    <t>16.239.827-0</t>
  </si>
  <si>
    <t>16.139.480-7</t>
  </si>
  <si>
    <t>16.118.377-6</t>
  </si>
  <si>
    <t>16.137.578-0</t>
  </si>
  <si>
    <t>16.137.874-7</t>
  </si>
  <si>
    <t>16.244.231-7</t>
  </si>
  <si>
    <t>1152/2019</t>
  </si>
  <si>
    <t>3063/2019</t>
  </si>
  <si>
    <t>PEG-UP/PIG</t>
  </si>
  <si>
    <t>16.232.411-0</t>
  </si>
  <si>
    <t>16.280.298-4</t>
  </si>
  <si>
    <t>16.278.953-8</t>
  </si>
  <si>
    <t>16.254.623-6</t>
  </si>
  <si>
    <t>16.082.982-6</t>
  </si>
  <si>
    <t>642/2019</t>
  </si>
  <si>
    <t>1964/2019</t>
  </si>
  <si>
    <t>TREINAMENTO E CAPACITAÇÃO</t>
  </si>
  <si>
    <t>PORTAL DOS MANANCIAIS</t>
  </si>
  <si>
    <t>NOBREAK</t>
  </si>
  <si>
    <t>MÁQUINA ALAMBRADO</t>
  </si>
  <si>
    <t>SCANNER DE MESA</t>
  </si>
  <si>
    <t>EQUIPAMENTOS E FERRAMENTAS</t>
  </si>
  <si>
    <t>DRONE</t>
  </si>
  <si>
    <t>COMPUTADORES (341)</t>
  </si>
  <si>
    <t>LOGAN (10)</t>
  </si>
  <si>
    <t>MATERIAL ELÉTRICO</t>
  </si>
  <si>
    <t>COFRE</t>
  </si>
  <si>
    <t>FRAGMENTADORA</t>
  </si>
  <si>
    <t>PLASTIFICADORA</t>
  </si>
  <si>
    <t>C4 LOUNGE (3)</t>
  </si>
  <si>
    <t>GOL (35)</t>
  </si>
  <si>
    <t>16.352.428-7</t>
  </si>
  <si>
    <t>16.354.687-6</t>
  </si>
  <si>
    <t>16.345.668-0</t>
  </si>
  <si>
    <t>16.353.478-9</t>
  </si>
  <si>
    <t>16.344.287-6</t>
  </si>
  <si>
    <t>16.335.559-0</t>
  </si>
  <si>
    <t>16.196.535-9</t>
  </si>
  <si>
    <t>16.239.194-1</t>
  </si>
  <si>
    <t>16.249.264-0</t>
  </si>
  <si>
    <t>16.237.862-7</t>
  </si>
  <si>
    <t>16.236.200-3</t>
  </si>
  <si>
    <t>16.186.256-8</t>
  </si>
  <si>
    <t>16.190.665-4</t>
  </si>
  <si>
    <t>16.344.383-0</t>
  </si>
  <si>
    <t>066/2020</t>
  </si>
  <si>
    <t>3164/2019</t>
  </si>
  <si>
    <t>CONST. MORAIS &amp; LAGE</t>
  </si>
  <si>
    <t>GESTÃO - PROJETO EFICIÊNCIA ENERGÉTICA</t>
  </si>
  <si>
    <t>16.339.040-0</t>
  </si>
  <si>
    <t>082/2020</t>
  </si>
  <si>
    <t>278/2020</t>
  </si>
  <si>
    <t>15.896.024-9</t>
  </si>
  <si>
    <t>093/2020</t>
  </si>
  <si>
    <t>331/2020</t>
  </si>
  <si>
    <t>P E COM. DE ILUM.</t>
  </si>
  <si>
    <t>MATERIAIS ILUMINAÇÃO</t>
  </si>
  <si>
    <t>092/2020</t>
  </si>
  <si>
    <t>330/2020</t>
  </si>
  <si>
    <t xml:space="preserve">CA-CC COMÉRCIO E SERVIÇOS </t>
  </si>
  <si>
    <t>15.709.579-0</t>
  </si>
  <si>
    <t>090/2020</t>
  </si>
  <si>
    <t>327/2020</t>
  </si>
  <si>
    <t>ANDERSON JOSÉ</t>
  </si>
  <si>
    <t>C.P. CAMPO MOURÃO/PCE-US</t>
  </si>
  <si>
    <t>ELABORAÇÃO DE PROJETO - CFTV</t>
  </si>
  <si>
    <t>15.461.243-0</t>
  </si>
  <si>
    <t>011/2020</t>
  </si>
  <si>
    <t>222/2020</t>
  </si>
  <si>
    <t>MITSIDI</t>
  </si>
  <si>
    <t>MEDIÇÃO &amp; VERIFICAÇÃO - PROJ. EFICIÊNCIA ENERGÉTICA</t>
  </si>
  <si>
    <t>633/2019</t>
  </si>
  <si>
    <t>663/2019</t>
  </si>
  <si>
    <t>715/2019</t>
  </si>
  <si>
    <t>761/2019</t>
  </si>
  <si>
    <t>1849/2020</t>
  </si>
  <si>
    <t>P.E.</t>
  </si>
  <si>
    <t>C.E.</t>
  </si>
  <si>
    <t>16.427.439-0</t>
  </si>
  <si>
    <t>15.826.766-7</t>
  </si>
  <si>
    <t>1545/2018</t>
  </si>
  <si>
    <t>097/2020</t>
  </si>
  <si>
    <t>3173/2019</t>
  </si>
  <si>
    <t>G-FORCE</t>
  </si>
  <si>
    <t>MÁQUINA DE CORTAR CABELO</t>
  </si>
  <si>
    <t>098/2020</t>
  </si>
  <si>
    <t>3175/2019</t>
  </si>
  <si>
    <t>PARALELEAS COM.</t>
  </si>
  <si>
    <t>16.502.351-0</t>
  </si>
  <si>
    <t>647/2018</t>
  </si>
  <si>
    <t>16.406.025-0</t>
  </si>
  <si>
    <t>INE.</t>
  </si>
  <si>
    <t>4033/2020</t>
  </si>
  <si>
    <t>158/2020</t>
  </si>
  <si>
    <t>791/2020</t>
  </si>
  <si>
    <t>MUNIÇÃO MENOS LETAL (GRANADAS)</t>
  </si>
  <si>
    <t>16.297.154-9</t>
  </si>
  <si>
    <t>16.177.168-6</t>
  </si>
  <si>
    <t>16.480.290-6</t>
  </si>
  <si>
    <t>16.021.438-4</t>
  </si>
  <si>
    <t>16.490.025-8</t>
  </si>
</sst>
</file>

<file path=xl/styles.xml><?xml version="1.0" encoding="utf-8"?>
<styleSheet xmlns="http://schemas.openxmlformats.org/spreadsheetml/2006/main">
  <numFmts count="7">
    <numFmt numFmtId="164" formatCode="m/d/yyyy"/>
    <numFmt numFmtId="165" formatCode="0_ ;[Red]\-0\ "/>
    <numFmt numFmtId="166" formatCode="mm/dd/yy;@"/>
    <numFmt numFmtId="167" formatCode="#,##0.00;[Red]#,##0.00"/>
    <numFmt numFmtId="168" formatCode="[$-409]d\-mmm\-yy;@"/>
    <numFmt numFmtId="169" formatCode="d/m/yy;@"/>
    <numFmt numFmtId="170" formatCode="dd/mm/yy;@"/>
  </numFmts>
  <fonts count="1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u/>
      <sz val="11"/>
      <color rgb="FF0563C1"/>
      <name val="Calibri"/>
      <family val="2"/>
      <charset val="1"/>
    </font>
    <font>
      <sz val="9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sz val="7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u/>
      <sz val="10"/>
      <color rgb="FF0563C1"/>
      <name val="Calibri"/>
      <family val="2"/>
      <charset val="1"/>
    </font>
    <font>
      <sz val="6"/>
      <color rgb="FF000000"/>
      <name val="Calibri"/>
      <family val="2"/>
      <charset val="1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9D9D9"/>
        <bgColor rgb="FFDDD9C3"/>
      </patternFill>
    </fill>
    <fill>
      <patternFill patternType="solid">
        <fgColor rgb="FFFFFF00"/>
        <bgColor rgb="FFFFEB9C"/>
      </patternFill>
    </fill>
    <fill>
      <patternFill patternType="solid">
        <fgColor rgb="FFC5E0B4"/>
        <bgColor rgb="FFC3D69B"/>
      </patternFill>
    </fill>
    <fill>
      <patternFill patternType="solid">
        <fgColor rgb="FFBDD7EE"/>
        <bgColor rgb="FFB4C7E7"/>
      </patternFill>
    </fill>
    <fill>
      <patternFill patternType="solid">
        <fgColor rgb="FFFBE5D6"/>
        <bgColor rgb="FFFDEADA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2">
    <xf numFmtId="0" fontId="0" fillId="0" borderId="0"/>
    <xf numFmtId="0" fontId="2" fillId="0" borderId="0" applyBorder="0" applyProtection="0"/>
  </cellStyleXfs>
  <cellXfs count="133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49" fontId="0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2" fillId="4" borderId="1" xfId="1" applyFont="1" applyFill="1" applyBorder="1" applyAlignment="1" applyProtection="1">
      <alignment horizontal="center"/>
    </xf>
    <xf numFmtId="0" fontId="0" fillId="0" borderId="1" xfId="0" applyFont="1" applyBorder="1" applyAlignment="1">
      <alignment horizontal="center" wrapText="1"/>
    </xf>
    <xf numFmtId="3" fontId="2" fillId="4" borderId="1" xfId="1" applyNumberFormat="1" applyFont="1" applyFill="1" applyBorder="1" applyAlignment="1" applyProtection="1">
      <alignment horizontal="center"/>
    </xf>
    <xf numFmtId="0" fontId="0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1" xfId="1" applyFont="1" applyBorder="1" applyAlignment="1" applyProtection="1">
      <alignment horizontal="center"/>
    </xf>
    <xf numFmtId="4" fontId="0" fillId="0" borderId="1" xfId="0" applyNumberFormat="1" applyBorder="1" applyAlignment="1">
      <alignment horizontal="center"/>
    </xf>
    <xf numFmtId="0" fontId="2" fillId="5" borderId="1" xfId="1" applyFont="1" applyFill="1" applyBorder="1" applyAlignment="1" applyProtection="1">
      <alignment horizontal="center"/>
    </xf>
    <xf numFmtId="0" fontId="0" fillId="4" borderId="1" xfId="0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49" fontId="0" fillId="0" borderId="1" xfId="0" applyNumberFormat="1" applyFont="1" applyBorder="1" applyAlignment="1">
      <alignment horizontal="center"/>
    </xf>
    <xf numFmtId="0" fontId="2" fillId="0" borderId="1" xfId="1" applyBorder="1" applyAlignment="1" applyProtection="1">
      <alignment horizontal="center"/>
    </xf>
    <xf numFmtId="0" fontId="0" fillId="0" borderId="3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4" fontId="0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2" fillId="0" borderId="1" xfId="1" applyNumberFormat="1" applyBorder="1" applyAlignment="1" applyProtection="1">
      <alignment horizontal="center"/>
    </xf>
    <xf numFmtId="1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6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166" fontId="1" fillId="2" borderId="1" xfId="0" applyNumberFormat="1" applyFont="1" applyFill="1" applyBorder="1" applyAlignment="1">
      <alignment horizont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6" fillId="0" borderId="1" xfId="0" applyFont="1" applyBorder="1" applyAlignment="1">
      <alignment horizontal="center"/>
    </xf>
    <xf numFmtId="0" fontId="7" fillId="0" borderId="1" xfId="1" applyFont="1" applyBorder="1" applyAlignment="1" applyProtection="1">
      <alignment horizontal="center"/>
    </xf>
    <xf numFmtId="4" fontId="6" fillId="0" borderId="1" xfId="0" applyNumberFormat="1" applyFont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0" fontId="6" fillId="0" borderId="1" xfId="1" applyFont="1" applyBorder="1" applyAlignment="1" applyProtection="1">
      <alignment horizontal="center"/>
    </xf>
    <xf numFmtId="0" fontId="6" fillId="3" borderId="1" xfId="1" applyFont="1" applyFill="1" applyBorder="1" applyAlignment="1" applyProtection="1">
      <alignment horizontal="center"/>
    </xf>
    <xf numFmtId="167" fontId="6" fillId="0" borderId="1" xfId="0" applyNumberFormat="1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66" fontId="0" fillId="0" borderId="0" xfId="0" applyNumberFormat="1"/>
    <xf numFmtId="0" fontId="0" fillId="0" borderId="1" xfId="0" applyBorder="1"/>
    <xf numFmtId="166" fontId="1" fillId="2" borderId="1" xfId="0" applyNumberFormat="1" applyFont="1" applyFill="1" applyBorder="1" applyAlignment="1">
      <alignment horizontal="center" vertical="center"/>
    </xf>
    <xf numFmtId="166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0" xfId="0"/>
    <xf numFmtId="0" fontId="0" fillId="0" borderId="0" xfId="1" applyFont="1" applyBorder="1" applyAlignment="1" applyProtection="1">
      <alignment horizontal="center"/>
    </xf>
    <xf numFmtId="0" fontId="0" fillId="0" borderId="2" xfId="1" applyFont="1" applyBorder="1" applyAlignment="1" applyProtection="1">
      <alignment horizontal="center"/>
    </xf>
    <xf numFmtId="0" fontId="0" fillId="0" borderId="0" xfId="0" applyFont="1" applyAlignment="1">
      <alignment horizontal="center"/>
    </xf>
    <xf numFmtId="17" fontId="0" fillId="0" borderId="1" xfId="0" applyNumberFormat="1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164" fontId="0" fillId="0" borderId="1" xfId="1" applyNumberFormat="1" applyFont="1" applyBorder="1" applyAlignment="1" applyProtection="1">
      <alignment horizontal="center"/>
    </xf>
    <xf numFmtId="0" fontId="0" fillId="6" borderId="1" xfId="1" applyFont="1" applyFill="1" applyBorder="1" applyAlignment="1" applyProtection="1">
      <alignment horizontal="center"/>
    </xf>
    <xf numFmtId="0" fontId="0" fillId="0" borderId="4" xfId="1" applyFont="1" applyBorder="1" applyAlignment="1" applyProtection="1">
      <alignment horizontal="center"/>
    </xf>
    <xf numFmtId="4" fontId="0" fillId="0" borderId="0" xfId="0" applyNumberFormat="1" applyFont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1" xfId="0" applyFont="1" applyBorder="1" applyAlignment="1">
      <alignment horizontal="center" wrapText="1"/>
    </xf>
    <xf numFmtId="164" fontId="0" fillId="0" borderId="4" xfId="0" applyNumberFormat="1" applyFont="1" applyBorder="1" applyAlignment="1">
      <alignment horizontal="center"/>
    </xf>
    <xf numFmtId="0" fontId="0" fillId="6" borderId="4" xfId="1" applyFont="1" applyFill="1" applyBorder="1" applyAlignment="1" applyProtection="1">
      <alignment horizontal="center"/>
    </xf>
    <xf numFmtId="0" fontId="0" fillId="0" borderId="5" xfId="0" applyFont="1" applyBorder="1" applyAlignment="1">
      <alignment horizontal="center"/>
    </xf>
    <xf numFmtId="0" fontId="0" fillId="0" borderId="1" xfId="0" applyBorder="1"/>
    <xf numFmtId="0" fontId="0" fillId="0" borderId="1" xfId="0" applyFont="1" applyBorder="1" applyAlignment="1">
      <alignment horizontal="right"/>
    </xf>
    <xf numFmtId="0" fontId="1" fillId="0" borderId="0" xfId="0" applyFont="1" applyAlignment="1">
      <alignment wrapText="1"/>
    </xf>
    <xf numFmtId="0" fontId="9" fillId="0" borderId="1" xfId="1" applyFont="1" applyBorder="1" applyAlignment="1" applyProtection="1">
      <alignment horizontal="center"/>
    </xf>
    <xf numFmtId="0" fontId="2" fillId="0" borderId="1" xfId="1" applyBorder="1" applyAlignment="1">
      <alignment horizontal="center"/>
    </xf>
    <xf numFmtId="0" fontId="0" fillId="0" borderId="1" xfId="0" applyBorder="1" applyAlignment="1">
      <alignment horizontal="center"/>
    </xf>
    <xf numFmtId="168" fontId="0" fillId="0" borderId="1" xfId="0" applyNumberFormat="1" applyBorder="1" applyAlignment="1">
      <alignment horizontal="center"/>
    </xf>
    <xf numFmtId="169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170" fontId="6" fillId="0" borderId="1" xfId="0" applyNumberFormat="1" applyFont="1" applyBorder="1" applyAlignment="1">
      <alignment horizontal="center"/>
    </xf>
    <xf numFmtId="17" fontId="0" fillId="0" borderId="1" xfId="0" applyNumberForma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3" borderId="1" xfId="0" applyFill="1" applyBorder="1" applyAlignment="1">
      <alignment horizontal="center"/>
    </xf>
    <xf numFmtId="0" fontId="2" fillId="0" borderId="1" xfId="1" applyFill="1" applyBorder="1" applyAlignment="1">
      <alignment horizontal="center"/>
    </xf>
    <xf numFmtId="0" fontId="0" fillId="0" borderId="1" xfId="1" applyFont="1" applyFill="1" applyBorder="1" applyAlignment="1" applyProtection="1">
      <alignment horizontal="center"/>
    </xf>
    <xf numFmtId="4" fontId="6" fillId="0" borderId="1" xfId="0" applyNumberFormat="1" applyFont="1" applyFill="1" applyBorder="1" applyAlignment="1">
      <alignment horizontal="center"/>
    </xf>
    <xf numFmtId="170" fontId="6" fillId="0" borderId="1" xfId="0" applyNumberFormat="1" applyFont="1" applyFill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/>
    </xf>
    <xf numFmtId="4" fontId="10" fillId="0" borderId="1" xfId="0" applyNumberFormat="1" applyFont="1" applyFill="1" applyBorder="1" applyAlignment="1">
      <alignment horizontal="center"/>
    </xf>
    <xf numFmtId="4" fontId="10" fillId="0" borderId="1" xfId="0" applyNumberFormat="1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/>
    </xf>
    <xf numFmtId="170" fontId="6" fillId="7" borderId="1" xfId="0" applyNumberFormat="1" applyFont="1" applyFill="1" applyBorder="1" applyAlignment="1">
      <alignment horizontal="center"/>
    </xf>
    <xf numFmtId="0" fontId="6" fillId="0" borderId="1" xfId="1" applyFont="1" applyFill="1" applyBorder="1" applyAlignment="1" applyProtection="1">
      <alignment horizontal="center"/>
    </xf>
    <xf numFmtId="0" fontId="7" fillId="0" borderId="1" xfId="1" applyFont="1" applyFill="1" applyBorder="1" applyAlignment="1" applyProtection="1">
      <alignment horizontal="center"/>
    </xf>
    <xf numFmtId="0" fontId="6" fillId="7" borderId="1" xfId="1" applyFont="1" applyFill="1" applyBorder="1" applyAlignment="1" applyProtection="1">
      <alignment horizontal="center"/>
    </xf>
    <xf numFmtId="0" fontId="2" fillId="7" borderId="1" xfId="1" applyFill="1" applyBorder="1" applyAlignment="1" applyProtection="1">
      <alignment horizontal="center"/>
    </xf>
    <xf numFmtId="0" fontId="6" fillId="8" borderId="1" xfId="0" applyFont="1" applyFill="1" applyBorder="1" applyAlignment="1">
      <alignment horizontal="center"/>
    </xf>
    <xf numFmtId="0" fontId="10" fillId="8" borderId="1" xfId="0" applyFont="1" applyFill="1" applyBorder="1" applyAlignment="1">
      <alignment horizontal="center" vertical="center"/>
    </xf>
    <xf numFmtId="1" fontId="6" fillId="7" borderId="1" xfId="0" applyNumberFormat="1" applyFont="1" applyFill="1" applyBorder="1" applyAlignment="1">
      <alignment horizontal="center"/>
    </xf>
    <xf numFmtId="4" fontId="6" fillId="7" borderId="1" xfId="0" applyNumberFormat="1" applyFont="1" applyFill="1" applyBorder="1" applyAlignment="1">
      <alignment horizontal="center"/>
    </xf>
    <xf numFmtId="1" fontId="6" fillId="0" borderId="3" xfId="0" applyNumberFormat="1" applyFont="1" applyBorder="1" applyAlignment="1">
      <alignment horizontal="center"/>
    </xf>
    <xf numFmtId="0" fontId="0" fillId="6" borderId="1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3">
    <dxf>
      <font>
        <color theme="1"/>
      </font>
      <fill>
        <patternFill>
          <bgColor rgb="FFFFC7CE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rgb="FFFFEB9C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FDEADA"/>
      <rgbColor rgb="FF9C0006"/>
      <rgbColor rgb="FF006100"/>
      <rgbColor rgb="FF000080"/>
      <rgbColor rgb="FF9C6500"/>
      <rgbColor rgb="FF800080"/>
      <rgbColor rgb="FF008080"/>
      <rgbColor rgb="FFB4C7E7"/>
      <rgbColor rgb="FFE6E0EC"/>
      <rgbColor rgb="FFC5E0B4"/>
      <rgbColor rgb="FF993366"/>
      <rgbColor rgb="FFFFF2CC"/>
      <rgbColor rgb="FFDEEBF7"/>
      <rgbColor rgb="FF660066"/>
      <rgbColor rgb="FFF9A870"/>
      <rgbColor rgb="FF0563C1"/>
      <rgbColor rgb="FFBDD7EE"/>
      <rgbColor rgb="FF000080"/>
      <rgbColor rgb="FFFF00FF"/>
      <rgbColor rgb="FFDDD9C3"/>
      <rgbColor rgb="FF00FFFF"/>
      <rgbColor rgb="FF800080"/>
      <rgbColor rgb="FF800000"/>
      <rgbColor rgb="FF008080"/>
      <rgbColor rgb="FF0000FF"/>
      <rgbColor rgb="FFFBE5D6"/>
      <rgbColor rgb="FFE2F0D9"/>
      <rgbColor rgb="FFC6EFCE"/>
      <rgbColor rgb="FFFFEB9C"/>
      <rgbColor rgb="FF93CDDD"/>
      <rgbColor rgb="FFFFC7CE"/>
      <rgbColor rgb="FFD9D9D9"/>
      <rgbColor rgb="FFFAC090"/>
      <rgbColor rgb="FF3366FF"/>
      <rgbColor rgb="FFDAE3F3"/>
      <rgbColor rgb="FFF2DCDB"/>
      <rgbColor rgb="FFFCD5B5"/>
      <rgbColor rgb="FFBF9000"/>
      <rgbColor rgb="FFFF6600"/>
      <rgbColor rgb="FFDCE6F2"/>
      <rgbColor rgb="FFC3D69B"/>
      <rgbColor rgb="FF003366"/>
      <rgbColor rgb="FF00B050"/>
      <rgbColor rgb="FF003300"/>
      <rgbColor rgb="FF333300"/>
      <rgbColor rgb="FFE46C0A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190440</xdr:colOff>
      <xdr:row>0</xdr:row>
      <xdr:rowOff>28440</xdr:rowOff>
    </xdr:from>
    <xdr:to>
      <xdr:col>18</xdr:col>
      <xdr:colOff>409320</xdr:colOff>
      <xdr:row>0</xdr:row>
      <xdr:rowOff>342360</xdr:rowOff>
    </xdr:to>
    <xdr:sp macro="" textlink="">
      <xdr:nvSpPr>
        <xdr:cNvPr id="7" name="CustomShape 1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/>
      </xdr:nvSpPr>
      <xdr:spPr>
        <a:xfrm>
          <a:off x="25256880" y="28440"/>
          <a:ext cx="830880" cy="313920"/>
        </a:xfrm>
        <a:prstGeom prst="roundRect">
          <a:avLst>
            <a:gd name="adj" fmla="val 16667"/>
          </a:avLst>
        </a:prstGeom>
        <a:solidFill>
          <a:schemeClr val="accent4">
            <a:lumMod val="40000"/>
            <a:lumOff val="60000"/>
          </a:schemeClr>
        </a:solidFill>
        <a:ln w="1908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/>
      </xdr:style>
      <xdr:txBody>
        <a:bodyPr lIns="90000" tIns="45000" rIns="90000" bIns="45000" anchor="ctr"/>
        <a:lstStyle/>
        <a:p>
          <a:pPr algn="ctr">
            <a:lnSpc>
              <a:spcPct val="100000"/>
            </a:lnSpc>
          </a:pPr>
          <a:r>
            <a:rPr lang="pt-BR" sz="1000" b="1" strike="noStrike" spc="-1">
              <a:solidFill>
                <a:srgbClr val="000000"/>
              </a:solidFill>
              <a:latin typeface="Calibri"/>
            </a:rPr>
            <a:t>VOLTAR</a:t>
          </a:r>
          <a:endParaRPr lang="pt-BR" sz="1000" b="0" strike="noStrike" spc="-1"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152280</xdr:colOff>
      <xdr:row>0</xdr:row>
      <xdr:rowOff>38160</xdr:rowOff>
    </xdr:from>
    <xdr:to>
      <xdr:col>20</xdr:col>
      <xdr:colOff>542520</xdr:colOff>
      <xdr:row>0</xdr:row>
      <xdr:rowOff>361440</xdr:rowOff>
    </xdr:to>
    <xdr:sp macro="" textlink="">
      <xdr:nvSpPr>
        <xdr:cNvPr id="9" name="CustomShape 1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xmlns="" id="{00000000-0008-0000-0500-000009000000}"/>
            </a:ext>
          </a:extLst>
        </xdr:cNvPr>
        <xdr:cNvSpPr/>
      </xdr:nvSpPr>
      <xdr:spPr>
        <a:xfrm>
          <a:off x="21508920" y="38160"/>
          <a:ext cx="1035360" cy="323280"/>
        </a:xfrm>
        <a:prstGeom prst="roundRect">
          <a:avLst>
            <a:gd name="adj" fmla="val 16667"/>
          </a:avLst>
        </a:prstGeom>
        <a:solidFill>
          <a:schemeClr val="accent4">
            <a:lumMod val="40000"/>
            <a:lumOff val="60000"/>
          </a:schemeClr>
        </a:solidFill>
        <a:ln w="1908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/>
      </xdr:style>
      <xdr:txBody>
        <a:bodyPr lIns="90000" tIns="45000" rIns="90000" bIns="45000" anchor="ctr"/>
        <a:lstStyle/>
        <a:p>
          <a:pPr algn="ctr">
            <a:lnSpc>
              <a:spcPct val="100000"/>
            </a:lnSpc>
          </a:pPr>
          <a:r>
            <a:rPr lang="pt-BR" sz="1000" b="1" strike="noStrike" spc="-1">
              <a:solidFill>
                <a:srgbClr val="000000"/>
              </a:solidFill>
              <a:latin typeface="Calibri"/>
            </a:rPr>
            <a:t>VOLTAR</a:t>
          </a:r>
          <a:endParaRPr lang="pt-BR" sz="1000" b="0" strike="noStrike" spc="-1">
            <a:latin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190440</xdr:colOff>
      <xdr:row>0</xdr:row>
      <xdr:rowOff>28440</xdr:rowOff>
    </xdr:from>
    <xdr:to>
      <xdr:col>13</xdr:col>
      <xdr:colOff>409320</xdr:colOff>
      <xdr:row>0</xdr:row>
      <xdr:rowOff>342360</xdr:rowOff>
    </xdr:to>
    <xdr:sp macro="" textlink="">
      <xdr:nvSpPr>
        <xdr:cNvPr id="12" name="CustomShape 1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xmlns="" id="{00000000-0008-0000-0800-00000C000000}"/>
            </a:ext>
          </a:extLst>
        </xdr:cNvPr>
        <xdr:cNvSpPr/>
      </xdr:nvSpPr>
      <xdr:spPr>
        <a:xfrm>
          <a:off x="20841840" y="28440"/>
          <a:ext cx="830880" cy="313920"/>
        </a:xfrm>
        <a:prstGeom prst="roundRect">
          <a:avLst>
            <a:gd name="adj" fmla="val 16667"/>
          </a:avLst>
        </a:prstGeom>
        <a:solidFill>
          <a:schemeClr val="accent4">
            <a:lumMod val="40000"/>
            <a:lumOff val="60000"/>
          </a:schemeClr>
        </a:solidFill>
        <a:ln w="1908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/>
      </xdr:style>
      <xdr:txBody>
        <a:bodyPr lIns="90000" tIns="45000" rIns="90000" bIns="45000" anchor="ctr"/>
        <a:lstStyle/>
        <a:p>
          <a:pPr algn="ctr">
            <a:lnSpc>
              <a:spcPct val="100000"/>
            </a:lnSpc>
          </a:pPr>
          <a:r>
            <a:rPr lang="pt-BR" sz="1000" b="1" strike="noStrike" spc="-1">
              <a:solidFill>
                <a:srgbClr val="000000"/>
              </a:solidFill>
              <a:latin typeface="Calibri"/>
            </a:rPr>
            <a:t>VOLTAR</a:t>
          </a:r>
          <a:endParaRPr lang="pt-BR" sz="1000" b="0" strike="noStrike" spc="-1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..\..\CONTRATOS\CONTRATO_770_2018.PDF" TargetMode="External"/><Relationship Id="rId299" Type="http://schemas.openxmlformats.org/officeDocument/2006/relationships/hyperlink" Target="..\..\CONTRATOS\CONTRATO_592_2017_1_TERMO_ADITIVO.PDF" TargetMode="External"/><Relationship Id="rId303" Type="http://schemas.openxmlformats.org/officeDocument/2006/relationships/hyperlink" Target="..\..\CONTRATOS\CONTRATO_1073_2018.PDF" TargetMode="External"/><Relationship Id="rId21" Type="http://schemas.openxmlformats.org/officeDocument/2006/relationships/hyperlink" Target="..\..\CONTRATOS\CONTRATO_034_2019_2_TERMO_ADITIVO.pdf" TargetMode="External"/><Relationship Id="rId42" Type="http://schemas.openxmlformats.org/officeDocument/2006/relationships/hyperlink" Target="..\..\CONTRATOS\CONTRATO_524_2018.PDF" TargetMode="External"/><Relationship Id="rId63" Type="http://schemas.openxmlformats.org/officeDocument/2006/relationships/hyperlink" Target="..\..\CONTRATOS\CONTRATO_368_2019.PDF" TargetMode="External"/><Relationship Id="rId84" Type="http://schemas.openxmlformats.org/officeDocument/2006/relationships/hyperlink" Target="..\..\CONTRATOS\CONTRATO_427_2018_2_TERMO_ADITIVO.pdf" TargetMode="External"/><Relationship Id="rId138" Type="http://schemas.openxmlformats.org/officeDocument/2006/relationships/hyperlink" Target="..\..\CONTRATOS\CONTRATO_596_2019.pdf" TargetMode="External"/><Relationship Id="rId159" Type="http://schemas.openxmlformats.org/officeDocument/2006/relationships/hyperlink" Target="..\..\CONTRATOS\CONTRATO_898_2019.pdf" TargetMode="External"/><Relationship Id="rId324" Type="http://schemas.openxmlformats.org/officeDocument/2006/relationships/hyperlink" Target="..\..\CONTRATOS\CONTRATO_814_2018.PDF" TargetMode="External"/><Relationship Id="rId345" Type="http://schemas.openxmlformats.org/officeDocument/2006/relationships/drawing" Target="../drawings/drawing2.xml"/><Relationship Id="rId170" Type="http://schemas.openxmlformats.org/officeDocument/2006/relationships/hyperlink" Target="..\..\CONTRATOS\CONTRATO_1096_2019.pdf" TargetMode="External"/><Relationship Id="rId191" Type="http://schemas.openxmlformats.org/officeDocument/2006/relationships/hyperlink" Target="..\..\CONTRATOS\CONTRATO_1019_2019.pdf" TargetMode="External"/><Relationship Id="rId205" Type="http://schemas.openxmlformats.org/officeDocument/2006/relationships/hyperlink" Target="..\..\CONTRATOS\CONTRATO_1101_2019.pdf" TargetMode="External"/><Relationship Id="rId226" Type="http://schemas.openxmlformats.org/officeDocument/2006/relationships/hyperlink" Target="..\..\CONTRATOS\CONTRATO_098_2014_6_TERMO_ADITIVO.PDF" TargetMode="External"/><Relationship Id="rId247" Type="http://schemas.openxmlformats.org/officeDocument/2006/relationships/hyperlink" Target="..\..\CONTRATOS\CONTRATO_111_2012_8_TERMO_ADITIVO.PDF" TargetMode="External"/><Relationship Id="rId107" Type="http://schemas.openxmlformats.org/officeDocument/2006/relationships/hyperlink" Target="..\..\CONTRATOS\CONTRATO_481_2019.pdf" TargetMode="External"/><Relationship Id="rId268" Type="http://schemas.openxmlformats.org/officeDocument/2006/relationships/hyperlink" Target="..\..\CONTRATOS\CONTRATO_205_2018.PDF" TargetMode="External"/><Relationship Id="rId289" Type="http://schemas.openxmlformats.org/officeDocument/2006/relationships/hyperlink" Target="..\..\CONTRATOS\CONTRATO_525_2017.PDF" TargetMode="External"/><Relationship Id="rId11" Type="http://schemas.openxmlformats.org/officeDocument/2006/relationships/hyperlink" Target="..\..\CONTRATOS\CONTRATO_027_2019_2_TERMO_ADITIVO.pdf" TargetMode="External"/><Relationship Id="rId32" Type="http://schemas.openxmlformats.org/officeDocument/2006/relationships/hyperlink" Target="..\..\CONTRATOS\CONTRATO_544_2016_2_TERMO_ADITIVO.pdf" TargetMode="External"/><Relationship Id="rId53" Type="http://schemas.openxmlformats.org/officeDocument/2006/relationships/hyperlink" Target="..\..\CONTRATOS\CONTRATO_516_2017_2_TERMO_APOSTILAMENTO.PDF" TargetMode="External"/><Relationship Id="rId74" Type="http://schemas.openxmlformats.org/officeDocument/2006/relationships/hyperlink" Target="..\..\CONTRATOS\CONTRATO_415_2019.pdf" TargetMode="External"/><Relationship Id="rId128" Type="http://schemas.openxmlformats.org/officeDocument/2006/relationships/hyperlink" Target="..\..\CONTRATOS\CONTRATO_532_2019.pdf" TargetMode="External"/><Relationship Id="rId149" Type="http://schemas.openxmlformats.org/officeDocument/2006/relationships/hyperlink" Target="..\..\CONTRATOS\CONTRATO_657_2019.pdf" TargetMode="External"/><Relationship Id="rId314" Type="http://schemas.openxmlformats.org/officeDocument/2006/relationships/hyperlink" Target="..\..\CONTRATOS\CONTRATO_999_2018.PDF" TargetMode="External"/><Relationship Id="rId335" Type="http://schemas.openxmlformats.org/officeDocument/2006/relationships/hyperlink" Target="..\..\CONTRATOS\CONTRATO_082_2020.pdf" TargetMode="External"/><Relationship Id="rId5" Type="http://schemas.openxmlformats.org/officeDocument/2006/relationships/hyperlink" Target="..\..\CONTRATOS\CONTRATO_1095_2018_1_TERMO_ADITIVO.pdf" TargetMode="External"/><Relationship Id="rId95" Type="http://schemas.openxmlformats.org/officeDocument/2006/relationships/hyperlink" Target="..\..\CONTRATOS\CONTRATO_494_2019.pdf" TargetMode="External"/><Relationship Id="rId160" Type="http://schemas.openxmlformats.org/officeDocument/2006/relationships/hyperlink" Target="..\..\CONTRATOS\CONTRATO_915_2019.pdf" TargetMode="External"/><Relationship Id="rId181" Type="http://schemas.openxmlformats.org/officeDocument/2006/relationships/hyperlink" Target="..\..\CONTRATOS\CONTRATO_1117_2018_1_TERMO_ADITIVO.pdf" TargetMode="External"/><Relationship Id="rId216" Type="http://schemas.openxmlformats.org/officeDocument/2006/relationships/hyperlink" Target="..\..\CONTRATOS\CONTRATO_128_2019.pdf" TargetMode="External"/><Relationship Id="rId237" Type="http://schemas.openxmlformats.org/officeDocument/2006/relationships/hyperlink" Target="..\..\CONTRATOS\CONTRATO_106_2012_10_TERMO_ADITIVO.PDF" TargetMode="External"/><Relationship Id="rId258" Type="http://schemas.openxmlformats.org/officeDocument/2006/relationships/hyperlink" Target="..\..\CONTRATOS\CONTRATO_145_2013_4_TERMO_ADITIVO.PDF" TargetMode="External"/><Relationship Id="rId279" Type="http://schemas.openxmlformats.org/officeDocument/2006/relationships/hyperlink" Target="..\..\CONTRATOS\CONTRATO_1046_2018.PDF" TargetMode="External"/><Relationship Id="rId22" Type="http://schemas.openxmlformats.org/officeDocument/2006/relationships/hyperlink" Target="..\..\CONTRATOS\CONTRATO_035_2019_2_TERMO_ADITIVO.pdf" TargetMode="External"/><Relationship Id="rId43" Type="http://schemas.openxmlformats.org/officeDocument/2006/relationships/hyperlink" Target="..\..\CONTRATOS\CONTRATO_275_2016.pdf" TargetMode="External"/><Relationship Id="rId64" Type="http://schemas.openxmlformats.org/officeDocument/2006/relationships/hyperlink" Target="..\..\CONTRATOS\CONTRATO_1032_2018_1_TERMO_ADITIVO.PDF" TargetMode="External"/><Relationship Id="rId118" Type="http://schemas.openxmlformats.org/officeDocument/2006/relationships/hyperlink" Target="..\..\CONTRATOS\CONTRATO_771_2018.PDF" TargetMode="External"/><Relationship Id="rId139" Type="http://schemas.openxmlformats.org/officeDocument/2006/relationships/hyperlink" Target="..\..\CONTRATOS\CONTRATO_554_2019.pdf" TargetMode="External"/><Relationship Id="rId290" Type="http://schemas.openxmlformats.org/officeDocument/2006/relationships/hyperlink" Target="..\..\CONTRATOS\CONTRATO_526_2017.PDF" TargetMode="External"/><Relationship Id="rId304" Type="http://schemas.openxmlformats.org/officeDocument/2006/relationships/hyperlink" Target="..\..\CONTRATOS\CONTRATO_648_2017.PDF" TargetMode="External"/><Relationship Id="rId325" Type="http://schemas.openxmlformats.org/officeDocument/2006/relationships/hyperlink" Target="..\..\CONTRATOS\CONTRATO_774_2018.PDF" TargetMode="External"/><Relationship Id="rId85" Type="http://schemas.openxmlformats.org/officeDocument/2006/relationships/hyperlink" Target="..\..\CONTRATOS\CONTRATO_428_2018_2_TERMO_ADITIVO.pdf" TargetMode="External"/><Relationship Id="rId150" Type="http://schemas.openxmlformats.org/officeDocument/2006/relationships/hyperlink" Target="..\..\CONTRATOS\CONTRATO_655_2019.pdf" TargetMode="External"/><Relationship Id="rId171" Type="http://schemas.openxmlformats.org/officeDocument/2006/relationships/hyperlink" Target="..\..\CONTRATOS\CONTRATO_1097_2019.pdf" TargetMode="External"/><Relationship Id="rId192" Type="http://schemas.openxmlformats.org/officeDocument/2006/relationships/hyperlink" Target="..\..\CONTRATOS\CONTRATO_1020_2019.pdf" TargetMode="External"/><Relationship Id="rId206" Type="http://schemas.openxmlformats.org/officeDocument/2006/relationships/hyperlink" Target="..\..\CONTRATOS\CONTRATO_1103_2019.pdf" TargetMode="External"/><Relationship Id="rId227" Type="http://schemas.openxmlformats.org/officeDocument/2006/relationships/hyperlink" Target="..\..\CONTRATOS\CONTRATO_100_2012_7_TERMO_ADITIVO.PDF" TargetMode="External"/><Relationship Id="rId248" Type="http://schemas.openxmlformats.org/officeDocument/2006/relationships/hyperlink" Target="..\..\CONTRATOS\CONTRATO_112_2012_8_TERMO_ADITIVO.PDF" TargetMode="External"/><Relationship Id="rId269" Type="http://schemas.openxmlformats.org/officeDocument/2006/relationships/hyperlink" Target="..\..\CONTRATOS\CONTRATO_211_2018.PDF" TargetMode="External"/><Relationship Id="rId12" Type="http://schemas.openxmlformats.org/officeDocument/2006/relationships/hyperlink" Target="..\..\CONTRATOS\CONTRATO_028_2019_2_TERMO_ADITIVO.pdf" TargetMode="External"/><Relationship Id="rId33" Type="http://schemas.openxmlformats.org/officeDocument/2006/relationships/hyperlink" Target="..\..\CONTRATOS\CONTRATO_546_2016_2_TERMO_ADITIVO.pdf" TargetMode="External"/><Relationship Id="rId108" Type="http://schemas.openxmlformats.org/officeDocument/2006/relationships/hyperlink" Target="..\..\CONTRATOS\CONTRATO_479_2019.pdf" TargetMode="External"/><Relationship Id="rId129" Type="http://schemas.openxmlformats.org/officeDocument/2006/relationships/hyperlink" Target="..\..\CONTRATOS\CONTRATO_533_2019.pdf" TargetMode="External"/><Relationship Id="rId280" Type="http://schemas.openxmlformats.org/officeDocument/2006/relationships/hyperlink" Target="..\..\CONTRATOS\CONTRATO_481_2018.PDF" TargetMode="External"/><Relationship Id="rId315" Type="http://schemas.openxmlformats.org/officeDocument/2006/relationships/hyperlink" Target="..\..\CONTRATOS\CONTRATO_768_2017.PDF" TargetMode="External"/><Relationship Id="rId336" Type="http://schemas.openxmlformats.org/officeDocument/2006/relationships/hyperlink" Target="..\..\CONTRATOS\CONTRATO_093_2020.pdf" TargetMode="External"/><Relationship Id="rId54" Type="http://schemas.openxmlformats.org/officeDocument/2006/relationships/hyperlink" Target="..\..\CONTRATOS\CONTRATO_517_2017_1_TERMO_ADITIVO.PDF" TargetMode="External"/><Relationship Id="rId75" Type="http://schemas.openxmlformats.org/officeDocument/2006/relationships/hyperlink" Target="..\..\CONTRATOS\CONTRATO_414_2019.pdf" TargetMode="External"/><Relationship Id="rId96" Type="http://schemas.openxmlformats.org/officeDocument/2006/relationships/hyperlink" Target="..\..\CONTRATOS\CONTRATO_1082_2018.pdf" TargetMode="External"/><Relationship Id="rId140" Type="http://schemas.openxmlformats.org/officeDocument/2006/relationships/hyperlink" Target="..\..\CONTRATOS\CONTRATO_142_2019_1_TERMO_APOSTILAMENTO.pdf" TargetMode="External"/><Relationship Id="rId161" Type="http://schemas.openxmlformats.org/officeDocument/2006/relationships/hyperlink" Target="..\..\CONTRATOS\CONTRATO_948_2019.pdf" TargetMode="External"/><Relationship Id="rId182" Type="http://schemas.openxmlformats.org/officeDocument/2006/relationships/hyperlink" Target="..\..\CONTRATOS\CONTRATO_1097_2018_1_TERMO_ADITIVO.pdf" TargetMode="External"/><Relationship Id="rId217" Type="http://schemas.openxmlformats.org/officeDocument/2006/relationships/hyperlink" Target="..\..\CONTRATOS\CONTRATO_043_2014_5_TERMO_ADITIVO.PDF" TargetMode="External"/><Relationship Id="rId6" Type="http://schemas.openxmlformats.org/officeDocument/2006/relationships/hyperlink" Target="..\..\CONTRATOS\CONTRATO_9912386957_8_TERMO_ADITIVO.pdf" TargetMode="External"/><Relationship Id="rId238" Type="http://schemas.openxmlformats.org/officeDocument/2006/relationships/hyperlink" Target="..\..\CONTRATOS\CONTRATO_107_2012_8_TERMO_ADITIVO.PDF" TargetMode="External"/><Relationship Id="rId259" Type="http://schemas.openxmlformats.org/officeDocument/2006/relationships/hyperlink" Target="..\..\CONTRATOS\CONTRATO_148_2018.PDF" TargetMode="External"/><Relationship Id="rId23" Type="http://schemas.openxmlformats.org/officeDocument/2006/relationships/hyperlink" Target="..\..\CONTRATOS\CONTRATO_036_2019_2_TERMO_ADITIVO.pdf" TargetMode="External"/><Relationship Id="rId119" Type="http://schemas.openxmlformats.org/officeDocument/2006/relationships/hyperlink" Target="..\..\CONTRATOS\CONTRATO_772_2018.PDF" TargetMode="External"/><Relationship Id="rId270" Type="http://schemas.openxmlformats.org/officeDocument/2006/relationships/hyperlink" Target="..\..\CONTRATOS\CONTRATO_256_2015.pdf" TargetMode="External"/><Relationship Id="rId291" Type="http://schemas.openxmlformats.org/officeDocument/2006/relationships/hyperlink" Target="..\..\CONTRATOS\CONTRATO_537_2018.PDF" TargetMode="External"/><Relationship Id="rId305" Type="http://schemas.openxmlformats.org/officeDocument/2006/relationships/hyperlink" Target="..\..\CONTRATOS\CONTRATO_660_2018.PDF" TargetMode="External"/><Relationship Id="rId326" Type="http://schemas.openxmlformats.org/officeDocument/2006/relationships/hyperlink" Target="..\..\CONTRATOS\CONTRATO_822_2018.PDF" TargetMode="External"/><Relationship Id="rId44" Type="http://schemas.openxmlformats.org/officeDocument/2006/relationships/hyperlink" Target="..\..\CONTRATOS\CONTRATO_381_2017.PDF" TargetMode="External"/><Relationship Id="rId65" Type="http://schemas.openxmlformats.org/officeDocument/2006/relationships/hyperlink" Target="..\..\CONTRATOS\CONTRATO_1100_2018_2_TERMO_ADITIVO.pdf" TargetMode="External"/><Relationship Id="rId86" Type="http://schemas.openxmlformats.org/officeDocument/2006/relationships/hyperlink" Target="..\..\CONTRATOS\CONTRATO_435_2018_1_TERMO_ADITIVO.pdf" TargetMode="External"/><Relationship Id="rId130" Type="http://schemas.openxmlformats.org/officeDocument/2006/relationships/hyperlink" Target="..\..\CONTRATOS\CONTRATO_534_2019.pdf" TargetMode="External"/><Relationship Id="rId151" Type="http://schemas.openxmlformats.org/officeDocument/2006/relationships/hyperlink" Target="..\..\CONTRATOS\CONTRATO_506_2019.pdf" TargetMode="External"/><Relationship Id="rId172" Type="http://schemas.openxmlformats.org/officeDocument/2006/relationships/hyperlink" Target="..\..\CONTRATOS\CONTRATO_1098_2019.pdf" TargetMode="External"/><Relationship Id="rId193" Type="http://schemas.openxmlformats.org/officeDocument/2006/relationships/hyperlink" Target="..\..\CONTRATOS\CONTRATO_1031_2019_1_TERMO_ADITIVO.pdf" TargetMode="External"/><Relationship Id="rId207" Type="http://schemas.openxmlformats.org/officeDocument/2006/relationships/hyperlink" Target="..\..\CONTRATOS\CONTRATO_1104_2019.pdf" TargetMode="External"/><Relationship Id="rId228" Type="http://schemas.openxmlformats.org/officeDocument/2006/relationships/hyperlink" Target="..\..\CONTRATOS\CONTRATO_129_2019.pdf" TargetMode="External"/><Relationship Id="rId249" Type="http://schemas.openxmlformats.org/officeDocument/2006/relationships/hyperlink" Target="..\..\CONTRATOS\CONTRATO_113_2012_7_TERMO_ADITIVO.PDF" TargetMode="External"/><Relationship Id="rId13" Type="http://schemas.openxmlformats.org/officeDocument/2006/relationships/hyperlink" Target="..\..\CONTRATOS\CONTRATO_206_2018_2_TERMO_ADITIVO.pdf" TargetMode="External"/><Relationship Id="rId109" Type="http://schemas.openxmlformats.org/officeDocument/2006/relationships/hyperlink" Target="..\..\CONTRATOS\CONTRATO_259_2019.PDF" TargetMode="External"/><Relationship Id="rId260" Type="http://schemas.openxmlformats.org/officeDocument/2006/relationships/hyperlink" Target="..\..\CONTRATOS\CONTRATO_180_2018_1_TERMO_ADITIVO.PDF" TargetMode="External"/><Relationship Id="rId281" Type="http://schemas.openxmlformats.org/officeDocument/2006/relationships/hyperlink" Target="..\..\CONTRATOS\CONTRATO_487_2018.PDF" TargetMode="External"/><Relationship Id="rId316" Type="http://schemas.openxmlformats.org/officeDocument/2006/relationships/hyperlink" Target="..\..\CONTRATOS\CONTRATO_873_2018.PDF" TargetMode="External"/><Relationship Id="rId337" Type="http://schemas.openxmlformats.org/officeDocument/2006/relationships/hyperlink" Target="..\..\CONTRATOS\CONTRATO_092_2020.pdf" TargetMode="External"/><Relationship Id="rId34" Type="http://schemas.openxmlformats.org/officeDocument/2006/relationships/hyperlink" Target="..\..\CONTRATOS\CONTRATO_174_2017_1_TERMO_ADITIVO.PDF" TargetMode="External"/><Relationship Id="rId55" Type="http://schemas.openxmlformats.org/officeDocument/2006/relationships/hyperlink" Target="..\..\CONTRATOS\CONTRATO_434_2018_2_TERMO_ADITIVO.pdf" TargetMode="External"/><Relationship Id="rId76" Type="http://schemas.openxmlformats.org/officeDocument/2006/relationships/hyperlink" Target="..\..\CONTRATOS\CONTRATO_457_2019.pdf" TargetMode="External"/><Relationship Id="rId97" Type="http://schemas.openxmlformats.org/officeDocument/2006/relationships/hyperlink" Target="..\..\CONTRATOS\CONTRATO_1081_2018.pdf" TargetMode="External"/><Relationship Id="rId120" Type="http://schemas.openxmlformats.org/officeDocument/2006/relationships/hyperlink" Target="..\..\CONTRATOS\CONTRATO_336_2015_3_TERMO_ADITIVO.pdf" TargetMode="External"/><Relationship Id="rId141" Type="http://schemas.openxmlformats.org/officeDocument/2006/relationships/hyperlink" Target="..\..\CONTRATOS\CONTRATO_143_2019_1_TERMO_APOSTILAMENTO.pdf" TargetMode="External"/><Relationship Id="rId7" Type="http://schemas.openxmlformats.org/officeDocument/2006/relationships/hyperlink" Target="..\..\CONTRATOS\CONTRATO_022_2019_1_TERMO_ADITIVO.PDF" TargetMode="External"/><Relationship Id="rId162" Type="http://schemas.openxmlformats.org/officeDocument/2006/relationships/hyperlink" Target="..\..\CONTRATOS\CONTRATO_999_2019.pdf" TargetMode="External"/><Relationship Id="rId183" Type="http://schemas.openxmlformats.org/officeDocument/2006/relationships/hyperlink" Target="..\..\CONTRATOS\CONTRATO_1116_2018_1_TERMO_ADITIVO.pdf" TargetMode="External"/><Relationship Id="rId218" Type="http://schemas.openxmlformats.org/officeDocument/2006/relationships/hyperlink" Target="..\..\CONTRATOS\CONTRATO_050_2019_2_TERMO_APOSTILAMENTO.pdf" TargetMode="External"/><Relationship Id="rId239" Type="http://schemas.openxmlformats.org/officeDocument/2006/relationships/hyperlink" Target="..\..\CONTRATOS\CONTRATO_777_2018.PDF" TargetMode="External"/><Relationship Id="rId250" Type="http://schemas.openxmlformats.org/officeDocument/2006/relationships/hyperlink" Target="..\..\CONTRATOS\CONTRATO_114_2012_8_TERMO_ADITIVO.PDF" TargetMode="External"/><Relationship Id="rId271" Type="http://schemas.openxmlformats.org/officeDocument/2006/relationships/hyperlink" Target="..\..\CONTRATOS\CONTRATO_275_2015_2_TERMO_ADITIVO.PDF" TargetMode="External"/><Relationship Id="rId292" Type="http://schemas.openxmlformats.org/officeDocument/2006/relationships/hyperlink" Target="..\..\CONTRATOS\CONTRATO_538_2018.PDF" TargetMode="External"/><Relationship Id="rId306" Type="http://schemas.openxmlformats.org/officeDocument/2006/relationships/hyperlink" Target="..\..\CONTRATOS\CONTRATO_681_2017.PDF" TargetMode="External"/><Relationship Id="rId24" Type="http://schemas.openxmlformats.org/officeDocument/2006/relationships/hyperlink" Target="..\..\CONTRATOS\CONTRATO_037_2019_1_TERMO_ADITIVO.pdf" TargetMode="External"/><Relationship Id="rId45" Type="http://schemas.openxmlformats.org/officeDocument/2006/relationships/hyperlink" Target="..\..\CONTRATOS\CONTRATO_382_2017.PDF" TargetMode="External"/><Relationship Id="rId66" Type="http://schemas.openxmlformats.org/officeDocument/2006/relationships/hyperlink" Target="..\..\CONTRATOS\CONTRATO_341_2019.PDF" TargetMode="External"/><Relationship Id="rId87" Type="http://schemas.openxmlformats.org/officeDocument/2006/relationships/hyperlink" Target="..\..\CONTRATOS\CONTRATO_255_2016_3_TERMO_APOSTILAMENTO.pdf" TargetMode="External"/><Relationship Id="rId110" Type="http://schemas.openxmlformats.org/officeDocument/2006/relationships/hyperlink" Target="..\..\CONTRATOS\CONTRATO_260_2019.PDF" TargetMode="External"/><Relationship Id="rId131" Type="http://schemas.openxmlformats.org/officeDocument/2006/relationships/hyperlink" Target="..\..\CONTRATOS\CONTRATO_549_2019.pdf" TargetMode="External"/><Relationship Id="rId327" Type="http://schemas.openxmlformats.org/officeDocument/2006/relationships/hyperlink" Target="..\..\CONTRATOS\CONTRATO_1055_2018.PDF" TargetMode="External"/><Relationship Id="rId152" Type="http://schemas.openxmlformats.org/officeDocument/2006/relationships/hyperlink" Target="..\..\CONTRATOS\CONTRATO_635_2019.pdf" TargetMode="External"/><Relationship Id="rId173" Type="http://schemas.openxmlformats.org/officeDocument/2006/relationships/hyperlink" Target="..\..\CONTRATOS\CONTRATO_1099_2019.pdf" TargetMode="External"/><Relationship Id="rId194" Type="http://schemas.openxmlformats.org/officeDocument/2006/relationships/hyperlink" Target="..\..\CONTRATOS\CONTRATO_1033_2019.pdf" TargetMode="External"/><Relationship Id="rId208" Type="http://schemas.openxmlformats.org/officeDocument/2006/relationships/hyperlink" Target="..\..\CONTRATOS\CONTRATO_1105_2019.pdf" TargetMode="External"/><Relationship Id="rId229" Type="http://schemas.openxmlformats.org/officeDocument/2006/relationships/hyperlink" Target="..\..\CONTRATOS\CONTRATO_101_2012_7_TERMO_ADITIVO.PDF" TargetMode="External"/><Relationship Id="rId240" Type="http://schemas.openxmlformats.org/officeDocument/2006/relationships/hyperlink" Target="..\..\CONTRATOS\CONTRATO_768_2018.PDF" TargetMode="External"/><Relationship Id="rId261" Type="http://schemas.openxmlformats.org/officeDocument/2006/relationships/hyperlink" Target="..\..\CONTRATOS\CONTRATO_184_2018.PDF" TargetMode="External"/><Relationship Id="rId14" Type="http://schemas.openxmlformats.org/officeDocument/2006/relationships/hyperlink" Target="..\..\CONTRATOS\CONTRATO_270_2016_3_TERMO_ADITIVO.pdf" TargetMode="External"/><Relationship Id="rId35" Type="http://schemas.openxmlformats.org/officeDocument/2006/relationships/hyperlink" Target="..\..\CONTRATOS\CONTRATO_340_2018_3_TERMO_APOSTILAMENTO.pdf" TargetMode="External"/><Relationship Id="rId56" Type="http://schemas.openxmlformats.org/officeDocument/2006/relationships/hyperlink" Target="..\..\CONTRATOS\CONTRATO_366_2019_1_TERMO_ADITIVO.pdf" TargetMode="External"/><Relationship Id="rId77" Type="http://schemas.openxmlformats.org/officeDocument/2006/relationships/hyperlink" Target="..\..\CONTRATOS\CONTRATO_439_2019.pdf" TargetMode="External"/><Relationship Id="rId100" Type="http://schemas.openxmlformats.org/officeDocument/2006/relationships/hyperlink" Target="..\..\CONTRATOS\CONTRATO_1106_2018_2_TERMO_ADITIVO.pdf" TargetMode="External"/><Relationship Id="rId282" Type="http://schemas.openxmlformats.org/officeDocument/2006/relationships/hyperlink" Target="..\..\CONTRATOS\CONTRATO_654_2018.PDF" TargetMode="External"/><Relationship Id="rId317" Type="http://schemas.openxmlformats.org/officeDocument/2006/relationships/hyperlink" Target="..\..\CONTRATOS\CONTRATO_771_2017.PDF" TargetMode="External"/><Relationship Id="rId338" Type="http://schemas.openxmlformats.org/officeDocument/2006/relationships/hyperlink" Target="..\..\CONTRATOS\CONTRATO_090_2020.pdf" TargetMode="External"/><Relationship Id="rId8" Type="http://schemas.openxmlformats.org/officeDocument/2006/relationships/hyperlink" Target="..\..\CONTRATOS\CONTRATO_023_2019_2_TERMO_ADITIVO.pdf" TargetMode="External"/><Relationship Id="rId98" Type="http://schemas.openxmlformats.org/officeDocument/2006/relationships/hyperlink" Target="..\..\CONTRATOS\CONTRATO_1084_2018.pdf" TargetMode="External"/><Relationship Id="rId121" Type="http://schemas.openxmlformats.org/officeDocument/2006/relationships/hyperlink" Target="..\..\CONTRATOS\CONTRATO_112_2019.pdf" TargetMode="External"/><Relationship Id="rId142" Type="http://schemas.openxmlformats.org/officeDocument/2006/relationships/hyperlink" Target="..\..\CONTRATOS\CONTRATO_519_2019.pdf" TargetMode="External"/><Relationship Id="rId163" Type="http://schemas.openxmlformats.org/officeDocument/2006/relationships/hyperlink" Target="..\..\CONTRATOS\CONTRATO_941_2019.pdf" TargetMode="External"/><Relationship Id="rId184" Type="http://schemas.openxmlformats.org/officeDocument/2006/relationships/hyperlink" Target="..\..\CONTRATOS\CONTRATO_1094_2018_1_TERMO_ADITIVO.pdf" TargetMode="External"/><Relationship Id="rId219" Type="http://schemas.openxmlformats.org/officeDocument/2006/relationships/hyperlink" Target="..\..\CONTRATOS\CONTRATO_052_2016_2_TERMO_ADITIVO.PDF" TargetMode="External"/><Relationship Id="rId230" Type="http://schemas.openxmlformats.org/officeDocument/2006/relationships/hyperlink" Target="..\..\CONTRATOS\CONTRATO_1015_2018.PDF" TargetMode="External"/><Relationship Id="rId251" Type="http://schemas.openxmlformats.org/officeDocument/2006/relationships/hyperlink" Target="..\..\CONTRATOS\CONTRATO_115_2012_7_TERMO_ADITIVO.PDF" TargetMode="External"/><Relationship Id="rId25" Type="http://schemas.openxmlformats.org/officeDocument/2006/relationships/hyperlink" Target="..\..\CONTRATOS\CONTRATO_038_2019_1_TERMO_ADITIVO.pdf" TargetMode="External"/><Relationship Id="rId46" Type="http://schemas.openxmlformats.org/officeDocument/2006/relationships/hyperlink" Target="..\..\CONTRATOS\CONTRATO_335_2018.PDF" TargetMode="External"/><Relationship Id="rId67" Type="http://schemas.openxmlformats.org/officeDocument/2006/relationships/hyperlink" Target="..\..\CONTRATOS\CONTRATO_340_2019.PDF" TargetMode="External"/><Relationship Id="rId116" Type="http://schemas.openxmlformats.org/officeDocument/2006/relationships/hyperlink" Target="..\..\CONTRATOS\CONTRATO_773_2018.PDF" TargetMode="External"/><Relationship Id="rId137" Type="http://schemas.openxmlformats.org/officeDocument/2006/relationships/hyperlink" Target="..\..\CONTRATOS\CONTRATO_595_2019.pdf" TargetMode="External"/><Relationship Id="rId158" Type="http://schemas.openxmlformats.org/officeDocument/2006/relationships/hyperlink" Target="..\..\CONTRATOS\CONTRATO_928_2019.pdf" TargetMode="External"/><Relationship Id="rId272" Type="http://schemas.openxmlformats.org/officeDocument/2006/relationships/hyperlink" Target="..\..\CONTRATOS\CONTRATO_279_2018.PDF" TargetMode="External"/><Relationship Id="rId293" Type="http://schemas.openxmlformats.org/officeDocument/2006/relationships/hyperlink" Target="..\..\CONTRATOS\CONTRATO_539_2018.PDF" TargetMode="External"/><Relationship Id="rId302" Type="http://schemas.openxmlformats.org/officeDocument/2006/relationships/hyperlink" Target="..\..\CONTRATOS\CONTRATO_633_2017.PDF" TargetMode="External"/><Relationship Id="rId307" Type="http://schemas.openxmlformats.org/officeDocument/2006/relationships/hyperlink" Target="..\..\CONTRATOS\CONTRATO_698_2017_1_TERMO_ADITIVO.PDF" TargetMode="External"/><Relationship Id="rId323" Type="http://schemas.openxmlformats.org/officeDocument/2006/relationships/hyperlink" Target="..\..\CONTRATOS\CONTRATO_1031_2018.PDF" TargetMode="External"/><Relationship Id="rId328" Type="http://schemas.openxmlformats.org/officeDocument/2006/relationships/hyperlink" Target="..\..\CONTRATOS\CONTRATO_1009_2018.PDF" TargetMode="External"/><Relationship Id="rId344" Type="http://schemas.openxmlformats.org/officeDocument/2006/relationships/printerSettings" Target="../printerSettings/printerSettings3.bin"/><Relationship Id="rId20" Type="http://schemas.openxmlformats.org/officeDocument/2006/relationships/hyperlink" Target="..\..\CONTRATOS\CONTRATO_033_2019_2_TERMO_ADITIVO.pdf" TargetMode="External"/><Relationship Id="rId41" Type="http://schemas.openxmlformats.org/officeDocument/2006/relationships/hyperlink" Target="..\..\CONTRATOS\CONTRATO_078_2018.PDF" TargetMode="External"/><Relationship Id="rId62" Type="http://schemas.openxmlformats.org/officeDocument/2006/relationships/hyperlink" Target="..\..\CONTRATOS\CONTRATO_430_2018_2_TERMO_ADITIVO.pdf" TargetMode="External"/><Relationship Id="rId83" Type="http://schemas.openxmlformats.org/officeDocument/2006/relationships/hyperlink" Target="..\..\CONTRATOS\CONTRATO_387_2019.pdf" TargetMode="External"/><Relationship Id="rId88" Type="http://schemas.openxmlformats.org/officeDocument/2006/relationships/hyperlink" Target="..\..\CONTRATOS\CONTRATO_429_2018_2_TERMO_ADITIVO.pdf" TargetMode="External"/><Relationship Id="rId111" Type="http://schemas.openxmlformats.org/officeDocument/2006/relationships/hyperlink" Target="..\..\CONTRATOS\CONTRATO_261_2019.PDF" TargetMode="External"/><Relationship Id="rId132" Type="http://schemas.openxmlformats.org/officeDocument/2006/relationships/hyperlink" Target="..\..\CONTRATOS\CONTRATO_550_2019.pdf" TargetMode="External"/><Relationship Id="rId153" Type="http://schemas.openxmlformats.org/officeDocument/2006/relationships/hyperlink" Target="..\..\CONTRATOS\CONTRATO_313_2019.pdf" TargetMode="External"/><Relationship Id="rId174" Type="http://schemas.openxmlformats.org/officeDocument/2006/relationships/hyperlink" Target="..\..\CONTRATOS\CONTRATO_1100_2019.pdf" TargetMode="External"/><Relationship Id="rId179" Type="http://schemas.openxmlformats.org/officeDocument/2006/relationships/hyperlink" Target="..\..\CONTRATOS\CONTRATO_1122_2018_1_TERMO_ADITIVO.pdf" TargetMode="External"/><Relationship Id="rId195" Type="http://schemas.openxmlformats.org/officeDocument/2006/relationships/hyperlink" Target="..\..\CONTRATOS\CONTRATO_1034_2019.pdf" TargetMode="External"/><Relationship Id="rId209" Type="http://schemas.openxmlformats.org/officeDocument/2006/relationships/hyperlink" Target="..\..\CONTRATOS\CONTRATO_1106_2019.pdf" TargetMode="External"/><Relationship Id="rId190" Type="http://schemas.openxmlformats.org/officeDocument/2006/relationships/hyperlink" Target="..\..\CONTRATOS\CONTRATO_642_2019.pdf" TargetMode="External"/><Relationship Id="rId204" Type="http://schemas.openxmlformats.org/officeDocument/2006/relationships/hyperlink" Target="..\..\CONTRATOS\CONTRATO_1095_2019.pdf" TargetMode="External"/><Relationship Id="rId220" Type="http://schemas.openxmlformats.org/officeDocument/2006/relationships/hyperlink" Target="..\..\CONTRATOS\CONTRATO_057_2013_6_TERMO_ADITIVO.PDF" TargetMode="External"/><Relationship Id="rId225" Type="http://schemas.openxmlformats.org/officeDocument/2006/relationships/hyperlink" Target="..\..\CONTRATOS\CONTRATO_096_2018.PDF" TargetMode="External"/><Relationship Id="rId241" Type="http://schemas.openxmlformats.org/officeDocument/2006/relationships/hyperlink" Target="..\..\CONTRATOS\CONTRATO_108_2012_8_TERMO_ADITIVO.PDF" TargetMode="External"/><Relationship Id="rId246" Type="http://schemas.openxmlformats.org/officeDocument/2006/relationships/hyperlink" Target="..\..\CONTRATOS\CONTRATO_110_2012_9_TERMO_ADITIVO.PDF" TargetMode="External"/><Relationship Id="rId267" Type="http://schemas.openxmlformats.org/officeDocument/2006/relationships/hyperlink" Target="..\..\CONTRATOS\CONTRATO_204_2018.PDF" TargetMode="External"/><Relationship Id="rId288" Type="http://schemas.openxmlformats.org/officeDocument/2006/relationships/hyperlink" Target="..\..\CONTRATOS\CONTRATO_524_2017.PDF" TargetMode="External"/><Relationship Id="rId15" Type="http://schemas.openxmlformats.org/officeDocument/2006/relationships/hyperlink" Target="..\..\CONTRATOS\CONTRATO_082_2014_2_TERMO_APOSTILAMENTO.pdf" TargetMode="External"/><Relationship Id="rId36" Type="http://schemas.openxmlformats.org/officeDocument/2006/relationships/hyperlink" Target="..\..\CONTRATOS\CONTRATO_079_2018_2_TERMO_ADITIVO.pdf" TargetMode="External"/><Relationship Id="rId57" Type="http://schemas.openxmlformats.org/officeDocument/2006/relationships/hyperlink" Target="..\..\CONTRATOS\CONTRATO_432_2018_2_TERMO_ADITIVO.pdf" TargetMode="External"/><Relationship Id="rId106" Type="http://schemas.openxmlformats.org/officeDocument/2006/relationships/hyperlink" Target="..\..\CONTRATOS\CONTRATO_486_2019.pdf" TargetMode="External"/><Relationship Id="rId127" Type="http://schemas.openxmlformats.org/officeDocument/2006/relationships/hyperlink" Target="..\..\CONTRATOS\CONTRATO_531_2019.pdf" TargetMode="External"/><Relationship Id="rId262" Type="http://schemas.openxmlformats.org/officeDocument/2006/relationships/hyperlink" Target="..\..\CONTRATOS\CONTRATO_199_2017.PDF" TargetMode="External"/><Relationship Id="rId283" Type="http://schemas.openxmlformats.org/officeDocument/2006/relationships/hyperlink" Target="..\..\CONTRATOS\CONTRATO_494_2017.PDF" TargetMode="External"/><Relationship Id="rId313" Type="http://schemas.openxmlformats.org/officeDocument/2006/relationships/hyperlink" Target="..\..\CONTRATOS\CONTRATO_767_2017_1_TERMO_ADITIVO.PDF" TargetMode="External"/><Relationship Id="rId318" Type="http://schemas.openxmlformats.org/officeDocument/2006/relationships/hyperlink" Target="..\..\CONTRATOS\CONTRATO_1035_2018.PDF" TargetMode="External"/><Relationship Id="rId339" Type="http://schemas.openxmlformats.org/officeDocument/2006/relationships/hyperlink" Target="..\..\CONTRATOS\CONTRATO_011_2020.pdf" TargetMode="External"/><Relationship Id="rId10" Type="http://schemas.openxmlformats.org/officeDocument/2006/relationships/hyperlink" Target="..\..\CONTRATOS\CONTRATO_025_2019_1_TERMO_ADITIVO.pdf" TargetMode="External"/><Relationship Id="rId31" Type="http://schemas.openxmlformats.org/officeDocument/2006/relationships/hyperlink" Target="..\..\CONTRATOS\CONTRATO_287_2019_1_TERMO_ADITIVO.pdf" TargetMode="External"/><Relationship Id="rId52" Type="http://schemas.openxmlformats.org/officeDocument/2006/relationships/hyperlink" Target="..\..\CONTRATOS\CONTRATO_473_2017.PDF" TargetMode="External"/><Relationship Id="rId73" Type="http://schemas.openxmlformats.org/officeDocument/2006/relationships/hyperlink" Target="..\..\CONTRATOS\CONTRATO_092_2014_2_TERMO_APOSTILAMENTO.pdf" TargetMode="External"/><Relationship Id="rId78" Type="http://schemas.openxmlformats.org/officeDocument/2006/relationships/hyperlink" Target="..\..\CONTRATOS\CONTRATO_441_2019.pdf" TargetMode="External"/><Relationship Id="rId94" Type="http://schemas.openxmlformats.org/officeDocument/2006/relationships/hyperlink" Target="..\..\CONTRATOS\CONTRATO_147_2018_1_TERMO_ADITIVO.PDF" TargetMode="External"/><Relationship Id="rId99" Type="http://schemas.openxmlformats.org/officeDocument/2006/relationships/hyperlink" Target="..\..\CONTRATOS\CONTRATO_1083_2018.pdf" TargetMode="External"/><Relationship Id="rId101" Type="http://schemas.openxmlformats.org/officeDocument/2006/relationships/hyperlink" Target="..\..\CONTRATOS\CONTRATO_483_2019.pdf" TargetMode="External"/><Relationship Id="rId122" Type="http://schemas.openxmlformats.org/officeDocument/2006/relationships/hyperlink" Target="..\..\CONTRATOS\CONTRATO_113_2019.pdf" TargetMode="External"/><Relationship Id="rId143" Type="http://schemas.openxmlformats.org/officeDocument/2006/relationships/hyperlink" Target="..\..\CONTRATOS\CONTRATO_721_2019.pdf" TargetMode="External"/><Relationship Id="rId148" Type="http://schemas.openxmlformats.org/officeDocument/2006/relationships/hyperlink" Target="..\..\CONTRATOS\CONTRATO_692_2019_1_TERMO_ADITIVO.pdf" TargetMode="External"/><Relationship Id="rId164" Type="http://schemas.openxmlformats.org/officeDocument/2006/relationships/hyperlink" Target="..\..\CONTRATOS\CONTRATO_969_2019.pdf" TargetMode="External"/><Relationship Id="rId169" Type="http://schemas.openxmlformats.org/officeDocument/2006/relationships/hyperlink" Target="..\..\CONTRATOS\CONTRATO_937_2019.pdf" TargetMode="External"/><Relationship Id="rId185" Type="http://schemas.openxmlformats.org/officeDocument/2006/relationships/hyperlink" Target="..\..\CONTRATOS\CONTRATO_1152_2019.pdf" TargetMode="External"/><Relationship Id="rId334" Type="http://schemas.openxmlformats.org/officeDocument/2006/relationships/hyperlink" Target="..\..\CONTRATOS\CONTRATO_066_2020.pdf" TargetMode="External"/><Relationship Id="rId4" Type="http://schemas.openxmlformats.org/officeDocument/2006/relationships/hyperlink" Target="..\..\CONTRATOS\CONTRATO_130_2019.pdf" TargetMode="External"/><Relationship Id="rId9" Type="http://schemas.openxmlformats.org/officeDocument/2006/relationships/hyperlink" Target="..\..\CONTRATOS\CONTRATO_024_2019_2_TERMO_ADITIVO.pdf" TargetMode="External"/><Relationship Id="rId180" Type="http://schemas.openxmlformats.org/officeDocument/2006/relationships/hyperlink" Target="..\..\CONTRATOS\CONTRATO_1118_2018_1_TERMO_ADITIVO.pdf" TargetMode="External"/><Relationship Id="rId210" Type="http://schemas.openxmlformats.org/officeDocument/2006/relationships/hyperlink" Target="..\..\CONTRATOS\CONTRATO_1107_2019.pdf" TargetMode="External"/><Relationship Id="rId215" Type="http://schemas.openxmlformats.org/officeDocument/2006/relationships/hyperlink" Target="..\..\CONTRATOS\CONTRATO_126_2019.pdf" TargetMode="External"/><Relationship Id="rId236" Type="http://schemas.openxmlformats.org/officeDocument/2006/relationships/hyperlink" Target="..\..\CONTRATOS\CONTRATO_105_2012_8_TERMO_ADITIVO.PDF" TargetMode="External"/><Relationship Id="rId257" Type="http://schemas.openxmlformats.org/officeDocument/2006/relationships/hyperlink" Target="..\..\CONTRATOS\CONTRATO_142_2018.PDF" TargetMode="External"/><Relationship Id="rId278" Type="http://schemas.openxmlformats.org/officeDocument/2006/relationships/hyperlink" Target="..\..\CONTRATOS\CONTRATO_871_2018.PDF" TargetMode="External"/><Relationship Id="rId26" Type="http://schemas.openxmlformats.org/officeDocument/2006/relationships/hyperlink" Target="..\..\CONTRATOS\CONTRATO_039_2019_1_TERMO_ADITIVO.pdf" TargetMode="External"/><Relationship Id="rId231" Type="http://schemas.openxmlformats.org/officeDocument/2006/relationships/hyperlink" Target="..\..\CONTRATOS\CONTRATO_102_2012_7_TERMO_ADITIVO.PDF" TargetMode="External"/><Relationship Id="rId252" Type="http://schemas.openxmlformats.org/officeDocument/2006/relationships/hyperlink" Target="..\..\CONTRATOS\CONTRATO_128_2018.PDF" TargetMode="External"/><Relationship Id="rId273" Type="http://schemas.openxmlformats.org/officeDocument/2006/relationships/hyperlink" Target="..\..\CONTRATOS\CONTRATO_337_2018.PDF" TargetMode="External"/><Relationship Id="rId294" Type="http://schemas.openxmlformats.org/officeDocument/2006/relationships/hyperlink" Target="..\..\CONTRATOS\CONTRATO_540_2018.PDF" TargetMode="External"/><Relationship Id="rId308" Type="http://schemas.openxmlformats.org/officeDocument/2006/relationships/hyperlink" Target="..\..\CONTRATOS\CONTRATO_699_2017_1_TERMO_ADITIVO.PDF" TargetMode="External"/><Relationship Id="rId329" Type="http://schemas.openxmlformats.org/officeDocument/2006/relationships/hyperlink" Target="..\..\CONTRATOS\CONTRATO_794_2018.PDF" TargetMode="External"/><Relationship Id="rId47" Type="http://schemas.openxmlformats.org/officeDocument/2006/relationships/hyperlink" Target="..\..\CONTRATOS\CONTRATO_336_2018_1_TERMO_APOSTILAMENTO.PDF" TargetMode="External"/><Relationship Id="rId68" Type="http://schemas.openxmlformats.org/officeDocument/2006/relationships/hyperlink" Target="..\..\CONTRATOS\CONTRATO_1072_2018_1_TERMO_ADITIVO.PDF" TargetMode="External"/><Relationship Id="rId89" Type="http://schemas.openxmlformats.org/officeDocument/2006/relationships/hyperlink" Target="..\..\CONTRATOS\CONTRATO_139_2019_1_TERMO_APOSTILAMENTO.pdf" TargetMode="External"/><Relationship Id="rId112" Type="http://schemas.openxmlformats.org/officeDocument/2006/relationships/hyperlink" Target="..\..\CONTRATOS\CONTRATO_262_2019.PDF" TargetMode="External"/><Relationship Id="rId133" Type="http://schemas.openxmlformats.org/officeDocument/2006/relationships/hyperlink" Target="..\..\CONTRATOS\CONTRATO_551_2019.pdf" TargetMode="External"/><Relationship Id="rId154" Type="http://schemas.openxmlformats.org/officeDocument/2006/relationships/hyperlink" Target="..\..\CONTRATOS\CONTRATO_1009_2018_1_TERMO_ADITIVO.pdf" TargetMode="External"/><Relationship Id="rId175" Type="http://schemas.openxmlformats.org/officeDocument/2006/relationships/hyperlink" Target="..\..\CONTRATOS\CONTRATO_1171_2019.pdf" TargetMode="External"/><Relationship Id="rId340" Type="http://schemas.openxmlformats.org/officeDocument/2006/relationships/hyperlink" Target="..\..\CONTRATOS\CONTRATO_1050_2019.pdf" TargetMode="External"/><Relationship Id="rId196" Type="http://schemas.openxmlformats.org/officeDocument/2006/relationships/hyperlink" Target="..\..\CONTRATOS\CONTRATO_1035_2019.pdf" TargetMode="External"/><Relationship Id="rId200" Type="http://schemas.openxmlformats.org/officeDocument/2006/relationships/hyperlink" Target="..\..\CONTRATOS\CONTRATO_1064_2019.pdf" TargetMode="External"/><Relationship Id="rId16" Type="http://schemas.openxmlformats.org/officeDocument/2006/relationships/hyperlink" Target="..\..\CONTRATOS\CONTRATO_029_2019_2_TERMO_ADITIVO.pdf" TargetMode="External"/><Relationship Id="rId221" Type="http://schemas.openxmlformats.org/officeDocument/2006/relationships/hyperlink" Target="..\..\CONTRATOS\CONTRATO_127_2019.pdf" TargetMode="External"/><Relationship Id="rId242" Type="http://schemas.openxmlformats.org/officeDocument/2006/relationships/hyperlink" Target="..\..\CONTRATOS\CONTRATO_1065_2018.PDF" TargetMode="External"/><Relationship Id="rId263" Type="http://schemas.openxmlformats.org/officeDocument/2006/relationships/hyperlink" Target="..\..\CONTRATOS\CONTRATO_200_2017.PDF" TargetMode="External"/><Relationship Id="rId284" Type="http://schemas.openxmlformats.org/officeDocument/2006/relationships/hyperlink" Target="..\..\CONTRATOS\CONTRATO_516_2018.PDF" TargetMode="External"/><Relationship Id="rId319" Type="http://schemas.openxmlformats.org/officeDocument/2006/relationships/hyperlink" Target="..\..\CONTRATOS\CONTRATO_081_2014_2_TERMO_APOSTILAMENTO.PDF" TargetMode="External"/><Relationship Id="rId37" Type="http://schemas.openxmlformats.org/officeDocument/2006/relationships/hyperlink" Target="..\..\CONTRATOS\CONTRATO_525_2018_1_TERMO_APOSTILAMENTO.pdf" TargetMode="External"/><Relationship Id="rId58" Type="http://schemas.openxmlformats.org/officeDocument/2006/relationships/hyperlink" Target="..\..\CONTRATOS\CONTRATO_431_2018_2_TERMO_ADITIVO.pdf" TargetMode="External"/><Relationship Id="rId79" Type="http://schemas.openxmlformats.org/officeDocument/2006/relationships/hyperlink" Target="..\..\CONTRATOS\CONTRATO_440_2019.pdf" TargetMode="External"/><Relationship Id="rId102" Type="http://schemas.openxmlformats.org/officeDocument/2006/relationships/hyperlink" Target="..\..\CONTRATOS\CONTRATO_485_2019.pdf" TargetMode="External"/><Relationship Id="rId123" Type="http://schemas.openxmlformats.org/officeDocument/2006/relationships/hyperlink" Target="..\..\CONTRATOS\CONTRATO_1098_2018_2_TERMO_ADITIVO.pdf" TargetMode="External"/><Relationship Id="rId144" Type="http://schemas.openxmlformats.org/officeDocument/2006/relationships/hyperlink" Target="..\..\CONTRATOS\CONTRATO_722_2019.pdf" TargetMode="External"/><Relationship Id="rId330" Type="http://schemas.openxmlformats.org/officeDocument/2006/relationships/hyperlink" Target="..\..\CONTRATOS\CONTRATO_895_2018.pdf" TargetMode="External"/><Relationship Id="rId90" Type="http://schemas.openxmlformats.org/officeDocument/2006/relationships/hyperlink" Target="..\..\CONTRATOS\CONTRATO_495_2019.pdf" TargetMode="External"/><Relationship Id="rId165" Type="http://schemas.openxmlformats.org/officeDocument/2006/relationships/hyperlink" Target="..\..\CONTRATOS\CONTRATO_1090_2018_1_TERMO_ADITIVO.pdf" TargetMode="External"/><Relationship Id="rId186" Type="http://schemas.openxmlformats.org/officeDocument/2006/relationships/hyperlink" Target="..\..\CONTRATOS\CONTRATO_1038_2019.pdf" TargetMode="External"/><Relationship Id="rId211" Type="http://schemas.openxmlformats.org/officeDocument/2006/relationships/hyperlink" Target="..\..\CONTRATOS\CONTRATO_1136_2019.pdf" TargetMode="External"/><Relationship Id="rId232" Type="http://schemas.openxmlformats.org/officeDocument/2006/relationships/hyperlink" Target="..\..\CONTRATOS\CONTRATO_103_2012_8_TERMO_ADITIVO.PDF" TargetMode="External"/><Relationship Id="rId253" Type="http://schemas.openxmlformats.org/officeDocument/2006/relationships/hyperlink" Target="..\..\CONTRATOS\CONTRATO_145_2019.pdf" TargetMode="External"/><Relationship Id="rId274" Type="http://schemas.openxmlformats.org/officeDocument/2006/relationships/hyperlink" Target="..\..\CONTRATOS\CONTRATO_338_2018.PDF" TargetMode="External"/><Relationship Id="rId295" Type="http://schemas.openxmlformats.org/officeDocument/2006/relationships/hyperlink" Target="..\..\CONTRATOS\CONTRATO_541_2018.PDF" TargetMode="External"/><Relationship Id="rId309" Type="http://schemas.openxmlformats.org/officeDocument/2006/relationships/hyperlink" Target="..\..\CONTRATOS\CONTRATO_717_2017.PDF" TargetMode="External"/><Relationship Id="rId27" Type="http://schemas.openxmlformats.org/officeDocument/2006/relationships/hyperlink" Target="..\..\CONTRATOS\CONTRATO_040_2019_1_TERMO_ADITIVO.pdf" TargetMode="External"/><Relationship Id="rId48" Type="http://schemas.openxmlformats.org/officeDocument/2006/relationships/hyperlink" Target="..\..\CONTRATOS\CONTRATO_466_2018.PDF" TargetMode="External"/><Relationship Id="rId69" Type="http://schemas.openxmlformats.org/officeDocument/2006/relationships/hyperlink" Target="..\..\CONTRATOS\CONTRATO_141_2019_1_TERMO_APOSTILAMENTO.pdf" TargetMode="External"/><Relationship Id="rId113" Type="http://schemas.openxmlformats.org/officeDocument/2006/relationships/hyperlink" Target="..\..\CONTRATOS\CONTRATO_263_2019.PDF" TargetMode="External"/><Relationship Id="rId134" Type="http://schemas.openxmlformats.org/officeDocument/2006/relationships/hyperlink" Target="..\..\CONTRATOS\CONTRATO_552_2019.pdf" TargetMode="External"/><Relationship Id="rId320" Type="http://schemas.openxmlformats.org/officeDocument/2006/relationships/hyperlink" Target="..\..\CONTRATOS\CONTRATO_1030_2018.PDF" TargetMode="External"/><Relationship Id="rId80" Type="http://schemas.openxmlformats.org/officeDocument/2006/relationships/hyperlink" Target="..\..\CONTRATOS\CONTRATO_409_2019.pdf" TargetMode="External"/><Relationship Id="rId155" Type="http://schemas.openxmlformats.org/officeDocument/2006/relationships/hyperlink" Target="..\..\CONTRATOS\CONTRATO_923_2018_1_TERMO_ADITIVO.pdf" TargetMode="External"/><Relationship Id="rId176" Type="http://schemas.openxmlformats.org/officeDocument/2006/relationships/hyperlink" Target="..\..\CONTRATOS\CONTRATO_922_2019.pdf" TargetMode="External"/><Relationship Id="rId197" Type="http://schemas.openxmlformats.org/officeDocument/2006/relationships/hyperlink" Target="..\..\CONTRATOS\CONTRATO_1036_2019.pdf" TargetMode="External"/><Relationship Id="rId341" Type="http://schemas.openxmlformats.org/officeDocument/2006/relationships/hyperlink" Target="..\..\CONTRATOS\CONTRATO_097_2020.pdf" TargetMode="External"/><Relationship Id="rId201" Type="http://schemas.openxmlformats.org/officeDocument/2006/relationships/hyperlink" Target="..\..\CONTRATOS\CONTRATO_1086_2019.pdf" TargetMode="External"/><Relationship Id="rId222" Type="http://schemas.openxmlformats.org/officeDocument/2006/relationships/hyperlink" Target="..\..\CONTRATOS\CONTRATO_635_2018.PDF" TargetMode="External"/><Relationship Id="rId243" Type="http://schemas.openxmlformats.org/officeDocument/2006/relationships/hyperlink" Target="..\..\CONTRATOS\CONTRATO_867_2018.PDF" TargetMode="External"/><Relationship Id="rId264" Type="http://schemas.openxmlformats.org/officeDocument/2006/relationships/hyperlink" Target="..\..\CONTRATOS\CONTRATO_201_2018.PDF" TargetMode="External"/><Relationship Id="rId285" Type="http://schemas.openxmlformats.org/officeDocument/2006/relationships/hyperlink" Target="..\..\CONTRATOS\CONTRATO_519_2017.PDF" TargetMode="External"/><Relationship Id="rId17" Type="http://schemas.openxmlformats.org/officeDocument/2006/relationships/hyperlink" Target="..\..\CONTRATOS\CONTRATO_030_2019_2_TERMO_ADITIVO.pdf" TargetMode="External"/><Relationship Id="rId38" Type="http://schemas.openxmlformats.org/officeDocument/2006/relationships/hyperlink" Target="..\..\CONTRATOS\CONTRATO_207_2018_2_TERMO_ADITIVO.pdf" TargetMode="External"/><Relationship Id="rId59" Type="http://schemas.openxmlformats.org/officeDocument/2006/relationships/hyperlink" Target="..\..\CONTRATOS\CONTRATO_426_2018_2_TERMO_ADITIVO.pdf" TargetMode="External"/><Relationship Id="rId103" Type="http://schemas.openxmlformats.org/officeDocument/2006/relationships/hyperlink" Target="..\..\CONTRATOS\CONTRATO_482_2019.pdf" TargetMode="External"/><Relationship Id="rId124" Type="http://schemas.openxmlformats.org/officeDocument/2006/relationships/hyperlink" Target="..\..\CONTRATOS\CONTRATO_528_2019.pdf" TargetMode="External"/><Relationship Id="rId310" Type="http://schemas.openxmlformats.org/officeDocument/2006/relationships/hyperlink" Target="..\..\CONTRATOS\CONTRATO_730_2017_1_TERMO_ADITIVO.PDF" TargetMode="External"/><Relationship Id="rId70" Type="http://schemas.openxmlformats.org/officeDocument/2006/relationships/hyperlink" Target="..\..\CONTRATOS\CONTRATO_339_2018_1_TERMO_ADITIVO.pdf" TargetMode="External"/><Relationship Id="rId91" Type="http://schemas.openxmlformats.org/officeDocument/2006/relationships/hyperlink" Target="..\..\CONTRATOS\CONTRATO_487_2019.pdf" TargetMode="External"/><Relationship Id="rId145" Type="http://schemas.openxmlformats.org/officeDocument/2006/relationships/hyperlink" Target="..\..\CONTRATOS\CONTRATO_178_2015_4_TERMO_ADITIVO.pdf" TargetMode="External"/><Relationship Id="rId166" Type="http://schemas.openxmlformats.org/officeDocument/2006/relationships/hyperlink" Target="..\..\CONTRATOS\CONTRATO_953_2019.pdf" TargetMode="External"/><Relationship Id="rId187" Type="http://schemas.openxmlformats.org/officeDocument/2006/relationships/hyperlink" Target="..\..\CONTRATOS\CONTRATO_1149_2019.pdf" TargetMode="External"/><Relationship Id="rId331" Type="http://schemas.openxmlformats.org/officeDocument/2006/relationships/hyperlink" Target="..\..\CONTRATOS\CONTRATO_777_2017_2_TERMO_ADITIVO.PDF" TargetMode="External"/><Relationship Id="rId1" Type="http://schemas.openxmlformats.org/officeDocument/2006/relationships/hyperlink" Target="..\..\CONTRATOS\CONTRATO_272_2019.pdf" TargetMode="External"/><Relationship Id="rId212" Type="http://schemas.openxmlformats.org/officeDocument/2006/relationships/hyperlink" Target="..\..\CONTRATOS\CONTRATO_1137_2019.pdf" TargetMode="External"/><Relationship Id="rId233" Type="http://schemas.openxmlformats.org/officeDocument/2006/relationships/hyperlink" Target="..\..\CONTRATOS\CONTRATO_872_2018.PDF" TargetMode="External"/><Relationship Id="rId254" Type="http://schemas.openxmlformats.org/officeDocument/2006/relationships/hyperlink" Target="..\..\CONTRATOS\CONTRATO_129_2018.PDF" TargetMode="External"/><Relationship Id="rId28" Type="http://schemas.openxmlformats.org/officeDocument/2006/relationships/hyperlink" Target="..\..\CONTRATOS\CONTRATO_041_2019_1_TERMO_ADITIVO.pdf" TargetMode="External"/><Relationship Id="rId49" Type="http://schemas.openxmlformats.org/officeDocument/2006/relationships/hyperlink" Target="..\..\CONTRATOS\CONTRATO_080_2018.PDF" TargetMode="External"/><Relationship Id="rId114" Type="http://schemas.openxmlformats.org/officeDocument/2006/relationships/hyperlink" Target="..\..\CONTRATOS\CONTRATO_767_2018_1_TERMO_ADITIVO.pdf" TargetMode="External"/><Relationship Id="rId275" Type="http://schemas.openxmlformats.org/officeDocument/2006/relationships/hyperlink" Target="..\..\CONTRATOS\CONTRATO_1049_2018.PDF" TargetMode="External"/><Relationship Id="rId296" Type="http://schemas.openxmlformats.org/officeDocument/2006/relationships/hyperlink" Target="..\..\CONTRATOS\CONTRATO_1033_2018.PDF" TargetMode="External"/><Relationship Id="rId300" Type="http://schemas.openxmlformats.org/officeDocument/2006/relationships/hyperlink" Target="..\..\CONTRATOS\CONTRATO_599_2017.PDF" TargetMode="External"/><Relationship Id="rId60" Type="http://schemas.openxmlformats.org/officeDocument/2006/relationships/hyperlink" Target="..\..\CONTRATOS\CONTRATO_433_2018_2_TERMO_ADITIVO.pdf" TargetMode="External"/><Relationship Id="rId81" Type="http://schemas.openxmlformats.org/officeDocument/2006/relationships/hyperlink" Target="..\..\CONTRATOS\CONTRATO_438_2019.pdf" TargetMode="External"/><Relationship Id="rId135" Type="http://schemas.openxmlformats.org/officeDocument/2006/relationships/hyperlink" Target="..\..\CONTRATOS\CONTRATO_592_2019.pdf" TargetMode="External"/><Relationship Id="rId156" Type="http://schemas.openxmlformats.org/officeDocument/2006/relationships/hyperlink" Target="..\..\CONTRATOS\CONTRATO_834_2019.pdf" TargetMode="External"/><Relationship Id="rId177" Type="http://schemas.openxmlformats.org/officeDocument/2006/relationships/hyperlink" Target="..\..\CONTRATOS\CONTRATO_997_2019_1_TERMO_ADITIVO.pdf" TargetMode="External"/><Relationship Id="rId198" Type="http://schemas.openxmlformats.org/officeDocument/2006/relationships/hyperlink" Target="..\..\CONTRATOS\CONTRATO_1058_2019.pdf" TargetMode="External"/><Relationship Id="rId321" Type="http://schemas.openxmlformats.org/officeDocument/2006/relationships/hyperlink" Target="..\..\CONTRATOS\CONTRATO_889_2018.pdf" TargetMode="External"/><Relationship Id="rId342" Type="http://schemas.openxmlformats.org/officeDocument/2006/relationships/hyperlink" Target="..\..\CONTRATOS\CONTRATO_098_2020.pdf" TargetMode="External"/><Relationship Id="rId202" Type="http://schemas.openxmlformats.org/officeDocument/2006/relationships/hyperlink" Target="..\..\CONTRATOS\CONTRATO_1093_2019.pdf" TargetMode="External"/><Relationship Id="rId223" Type="http://schemas.openxmlformats.org/officeDocument/2006/relationships/hyperlink" Target="..\..\CONTRATOS\CONTRATO_778_2018.PDF" TargetMode="External"/><Relationship Id="rId244" Type="http://schemas.openxmlformats.org/officeDocument/2006/relationships/hyperlink" Target="..\..\CONTRATOS\CONTRATO_109_2012_8_TERMO_ADITIVO.PDF" TargetMode="External"/><Relationship Id="rId18" Type="http://schemas.openxmlformats.org/officeDocument/2006/relationships/hyperlink" Target="..\..\CONTRATOS\CONTRATO_031_2019_2_TERMO_ADITIVO.pdf" TargetMode="External"/><Relationship Id="rId39" Type="http://schemas.openxmlformats.org/officeDocument/2006/relationships/hyperlink" Target="..\..\CONTRATOS\CONTRATO_146_2018_1_TERMO_ADITIVO.pdf" TargetMode="External"/><Relationship Id="rId265" Type="http://schemas.openxmlformats.org/officeDocument/2006/relationships/hyperlink" Target="..\..\CONTRATOS\CONTRATO_202_2018.PDF" TargetMode="External"/><Relationship Id="rId286" Type="http://schemas.openxmlformats.org/officeDocument/2006/relationships/hyperlink" Target="..\..\CONTRATOS\CONTRATO_522_2017.PDF" TargetMode="External"/><Relationship Id="rId50" Type="http://schemas.openxmlformats.org/officeDocument/2006/relationships/hyperlink" Target="..\..\CONTRATOS\CONTRATO_471_2017.PDF" TargetMode="External"/><Relationship Id="rId104" Type="http://schemas.openxmlformats.org/officeDocument/2006/relationships/hyperlink" Target="..\..\CONTRATOS\CONTRATO_484_2019.pdf" TargetMode="External"/><Relationship Id="rId125" Type="http://schemas.openxmlformats.org/officeDocument/2006/relationships/hyperlink" Target="..\..\CONTRATOS\CONTRATO_529_2019.pdf" TargetMode="External"/><Relationship Id="rId146" Type="http://schemas.openxmlformats.org/officeDocument/2006/relationships/hyperlink" Target="..\..\CONTRATOS\CONTRATO_638_2019.pdf" TargetMode="External"/><Relationship Id="rId167" Type="http://schemas.openxmlformats.org/officeDocument/2006/relationships/hyperlink" Target="..\..\CONTRATOS\CONTRATO_954_2019.pdf" TargetMode="External"/><Relationship Id="rId188" Type="http://schemas.openxmlformats.org/officeDocument/2006/relationships/hyperlink" Target="..\..\CONTRATOS\CONTRATO_173_2019_1_TERMO_ADITIVO.pdf" TargetMode="External"/><Relationship Id="rId311" Type="http://schemas.openxmlformats.org/officeDocument/2006/relationships/hyperlink" Target="..\..\CONTRATOS\CONTRATO_731_2017_1_TERMO_ADITIVO.PDF" TargetMode="External"/><Relationship Id="rId332" Type="http://schemas.openxmlformats.org/officeDocument/2006/relationships/hyperlink" Target="..\..\CONTRATOS\CONTRATO_158_2019_1_TERMO_ADITIVO.pdf" TargetMode="External"/><Relationship Id="rId71" Type="http://schemas.openxmlformats.org/officeDocument/2006/relationships/hyperlink" Target="..\..\CONTRATOS\CONTRATO_302_2019_2_TERMO_APOSTILAMENTO.pdf" TargetMode="External"/><Relationship Id="rId92" Type="http://schemas.openxmlformats.org/officeDocument/2006/relationships/hyperlink" Target="..\..\CONTRATOS\CONTRATO_488_2019_1_TERMO_ADITIVO.pdf" TargetMode="External"/><Relationship Id="rId213" Type="http://schemas.openxmlformats.org/officeDocument/2006/relationships/hyperlink" Target="..\..\CONTRATOS\CONTRATO_1138_2019.pdf" TargetMode="External"/><Relationship Id="rId234" Type="http://schemas.openxmlformats.org/officeDocument/2006/relationships/hyperlink" Target="..\..\CONTRATOS\CONTRATO_1074_2018.PDF" TargetMode="External"/><Relationship Id="rId2" Type="http://schemas.openxmlformats.org/officeDocument/2006/relationships/hyperlink" Target="..\..\CONTRATOS\CONTRATO_133_2019.pdf" TargetMode="External"/><Relationship Id="rId29" Type="http://schemas.openxmlformats.org/officeDocument/2006/relationships/hyperlink" Target="..\..\CONTRATOS\CONTRATO_008_2014_6_TERMO_ADITIVO.pdf" TargetMode="External"/><Relationship Id="rId255" Type="http://schemas.openxmlformats.org/officeDocument/2006/relationships/hyperlink" Target="..\..\CONTRATOS\CONTRATO_132_2018.PDF" TargetMode="External"/><Relationship Id="rId276" Type="http://schemas.openxmlformats.org/officeDocument/2006/relationships/hyperlink" Target="..\..\CONTRATOS\CONTRATO_634_2018.PDF" TargetMode="External"/><Relationship Id="rId297" Type="http://schemas.openxmlformats.org/officeDocument/2006/relationships/hyperlink" Target="..\..\CONTRATOS\CONTRATO_566_2017.PDF" TargetMode="External"/><Relationship Id="rId40" Type="http://schemas.openxmlformats.org/officeDocument/2006/relationships/hyperlink" Target="..\..\CONTRATOS\CONTRATO_1101_2018_2_TERMO_ADITIVO.pdf" TargetMode="External"/><Relationship Id="rId115" Type="http://schemas.openxmlformats.org/officeDocument/2006/relationships/hyperlink" Target="..\..\CONTRATOS\CONTRATO_769_2018.PDF" TargetMode="External"/><Relationship Id="rId136" Type="http://schemas.openxmlformats.org/officeDocument/2006/relationships/hyperlink" Target="..\..\CONTRATOS\CONTRATO_776_2018.PDF" TargetMode="External"/><Relationship Id="rId157" Type="http://schemas.openxmlformats.org/officeDocument/2006/relationships/hyperlink" Target="..\..\CONTRATOS\CONTRATO_820_2018_2_TERMO_ADITIVO.pdf" TargetMode="External"/><Relationship Id="rId178" Type="http://schemas.openxmlformats.org/officeDocument/2006/relationships/hyperlink" Target="..\..\CONTRATOS\CONTRATO_1105_2018_1_TERMO_ADITIVO.pdf" TargetMode="External"/><Relationship Id="rId301" Type="http://schemas.openxmlformats.org/officeDocument/2006/relationships/hyperlink" Target="..\..\CONTRATOS\CONTRATO_600_2017.PDF" TargetMode="External"/><Relationship Id="rId322" Type="http://schemas.openxmlformats.org/officeDocument/2006/relationships/hyperlink" Target="..\..\CONTRATOS\CONTRATO_1064_2018.PDF" TargetMode="External"/><Relationship Id="rId343" Type="http://schemas.openxmlformats.org/officeDocument/2006/relationships/hyperlink" Target="..\..\CONTRATOS\CONTRATO_158_2020.pdf" TargetMode="External"/><Relationship Id="rId61" Type="http://schemas.openxmlformats.org/officeDocument/2006/relationships/hyperlink" Target="..\..\CONTRATOS\CONTRATO_436_2018_2_TERMO_ADITIVO.pdf" TargetMode="External"/><Relationship Id="rId82" Type="http://schemas.openxmlformats.org/officeDocument/2006/relationships/hyperlink" Target="..\..\CONTRATOS\CONTRATO_408_2019.pdf" TargetMode="External"/><Relationship Id="rId199" Type="http://schemas.openxmlformats.org/officeDocument/2006/relationships/hyperlink" Target="..\..\CONTRATOS\CONTRATO_1059_2019.pdf" TargetMode="External"/><Relationship Id="rId203" Type="http://schemas.openxmlformats.org/officeDocument/2006/relationships/hyperlink" Target="..\..\CONTRATOS\CONTRATO_1094_2019.pdf" TargetMode="External"/><Relationship Id="rId19" Type="http://schemas.openxmlformats.org/officeDocument/2006/relationships/hyperlink" Target="..\..\CONTRATOS\CONTRATO_032_2019_2_TERMO_ADITIVO.pdf" TargetMode="External"/><Relationship Id="rId224" Type="http://schemas.openxmlformats.org/officeDocument/2006/relationships/hyperlink" Target="..\..\CONTRATOS\CONTRATO_095_2018.PDF" TargetMode="External"/><Relationship Id="rId245" Type="http://schemas.openxmlformats.org/officeDocument/2006/relationships/hyperlink" Target="..\..\CONTRATOS\CONTRATO_870_2018.PDF" TargetMode="External"/><Relationship Id="rId266" Type="http://schemas.openxmlformats.org/officeDocument/2006/relationships/hyperlink" Target="..\..\CONTRATOS\CONTRATO_203_2018.PDF" TargetMode="External"/><Relationship Id="rId287" Type="http://schemas.openxmlformats.org/officeDocument/2006/relationships/hyperlink" Target="..\..\CONTRATOS\CONTRATO_523_2017.PDF" TargetMode="External"/><Relationship Id="rId30" Type="http://schemas.openxmlformats.org/officeDocument/2006/relationships/hyperlink" Target="..\..\CONTRATOS\CONTRATO_337_2015_2_TERMO_APOSTILAMENTO.pdf" TargetMode="External"/><Relationship Id="rId105" Type="http://schemas.openxmlformats.org/officeDocument/2006/relationships/hyperlink" Target="..\..\CONTRATOS\CONTRATO_480_2019.pdf" TargetMode="External"/><Relationship Id="rId126" Type="http://schemas.openxmlformats.org/officeDocument/2006/relationships/hyperlink" Target="..\..\CONTRATOS\CONTRATO_530_2019.pdf" TargetMode="External"/><Relationship Id="rId147" Type="http://schemas.openxmlformats.org/officeDocument/2006/relationships/hyperlink" Target="..\..\CONTRATOS\CONTRATO_693_2019_1_TERMO_ADITIVO.pdf" TargetMode="External"/><Relationship Id="rId168" Type="http://schemas.openxmlformats.org/officeDocument/2006/relationships/hyperlink" Target="..\..\CONTRATOS\CONTRATO_955_2019.pdf" TargetMode="External"/><Relationship Id="rId312" Type="http://schemas.openxmlformats.org/officeDocument/2006/relationships/hyperlink" Target="..\..\CONTRATOS\CONTRATO_766_2017_1_TERMO_ADITIVO.PDF" TargetMode="External"/><Relationship Id="rId333" Type="http://schemas.openxmlformats.org/officeDocument/2006/relationships/hyperlink" Target="..\..\CONTRATOS\CONTRATO_174_2019_1_ADITIVO.pdf" TargetMode="External"/><Relationship Id="rId51" Type="http://schemas.openxmlformats.org/officeDocument/2006/relationships/hyperlink" Target="..\..\CONTRATOS\CONTRATO_472_2017.PDF" TargetMode="External"/><Relationship Id="rId72" Type="http://schemas.openxmlformats.org/officeDocument/2006/relationships/hyperlink" Target="..\..\CONTRATOS\CONTRATO_385_2019.PDF" TargetMode="External"/><Relationship Id="rId93" Type="http://schemas.openxmlformats.org/officeDocument/2006/relationships/hyperlink" Target="..\..\CONTRATOS\CONTRATO_492_2019.pdf" TargetMode="External"/><Relationship Id="rId189" Type="http://schemas.openxmlformats.org/officeDocument/2006/relationships/hyperlink" Target="..\..\CONTRATOS\CONTRATO_545_2016_2_TERMO_ADITIVO.pdf" TargetMode="External"/><Relationship Id="rId3" Type="http://schemas.openxmlformats.org/officeDocument/2006/relationships/hyperlink" Target="..\..\CONTRATOS\CONTRATO_134_2019.pdf" TargetMode="External"/><Relationship Id="rId214" Type="http://schemas.openxmlformats.org/officeDocument/2006/relationships/hyperlink" Target="..\..\CONTRATOS\CONTRATO_996_2019.pdf" TargetMode="External"/><Relationship Id="rId235" Type="http://schemas.openxmlformats.org/officeDocument/2006/relationships/hyperlink" Target="..\..\CONTRATOS\CONTRATO_104_2012_7_TERMO_ADITIVO.PDF" TargetMode="External"/><Relationship Id="rId256" Type="http://schemas.openxmlformats.org/officeDocument/2006/relationships/hyperlink" Target="..\..\CONTRATOS\CONTRATO_140_2018.PDF" TargetMode="External"/><Relationship Id="rId277" Type="http://schemas.openxmlformats.org/officeDocument/2006/relationships/hyperlink" Target="..\..\CONTRATOS\CONTRATO_998_2018.PDF" TargetMode="External"/><Relationship Id="rId298" Type="http://schemas.openxmlformats.org/officeDocument/2006/relationships/hyperlink" Target="..\..\CONTRATOS\CONTRATO_583_2017_1_TERMO_ADITIVO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19"/>
  <sheetViews>
    <sheetView workbookViewId="0">
      <pane ySplit="1" topLeftCell="A2" activePane="bottomLeft" state="frozen"/>
      <selection pane="bottomLeft" activeCell="F83" sqref="F83"/>
    </sheetView>
  </sheetViews>
  <sheetFormatPr defaultRowHeight="15"/>
  <cols>
    <col min="1" max="1" width="12.28515625" style="1" customWidth="1"/>
    <col min="2" max="2" width="11.28515625" style="2" customWidth="1"/>
    <col min="3" max="3" width="10.28515625" style="1" customWidth="1"/>
    <col min="4" max="4" width="24.85546875" style="3" customWidth="1"/>
    <col min="5" max="5" width="23.5703125" style="1" customWidth="1"/>
    <col min="6" max="6" width="80.28515625" style="1" customWidth="1"/>
    <col min="7" max="7" width="15" style="1" customWidth="1"/>
    <col min="8" max="8" width="11" style="3" customWidth="1"/>
    <col min="9" max="9" width="10.85546875" style="1" customWidth="1"/>
    <col min="10" max="10" width="48.42578125" style="1" customWidth="1"/>
    <col min="11" max="11" width="24.42578125" style="1" customWidth="1"/>
    <col min="12" max="12" width="5.5703125" style="1" customWidth="1"/>
    <col min="13" max="13" width="15.85546875" style="1" customWidth="1"/>
    <col min="14" max="14" width="11.7109375" style="1" customWidth="1"/>
    <col min="15" max="15" width="27.85546875" style="1" customWidth="1"/>
    <col min="16" max="16" width="10.85546875" style="2" customWidth="1"/>
    <col min="17" max="17" width="11.140625" style="4" customWidth="1"/>
    <col min="18" max="1025" width="8.7109375" customWidth="1"/>
  </cols>
  <sheetData>
    <row r="1" spans="1:19" s="12" customFormat="1" ht="30.75" customHeight="1">
      <c r="A1" s="5" t="s">
        <v>0</v>
      </c>
      <c r="B1" s="6" t="s">
        <v>1</v>
      </c>
      <c r="C1" s="7" t="s">
        <v>2</v>
      </c>
      <c r="D1" s="8" t="s">
        <v>3</v>
      </c>
      <c r="E1" s="5" t="s">
        <v>4</v>
      </c>
      <c r="F1" s="5" t="s">
        <v>5</v>
      </c>
      <c r="G1" s="7" t="s">
        <v>6</v>
      </c>
      <c r="H1" s="9" t="s">
        <v>7</v>
      </c>
      <c r="I1" s="9" t="s">
        <v>8</v>
      </c>
      <c r="J1" s="5" t="s">
        <v>9</v>
      </c>
      <c r="K1" s="5" t="s">
        <v>10</v>
      </c>
      <c r="L1" s="7" t="s">
        <v>11</v>
      </c>
      <c r="M1" s="5" t="s">
        <v>12</v>
      </c>
      <c r="N1" s="5" t="s">
        <v>13</v>
      </c>
      <c r="O1" s="5" t="s">
        <v>14</v>
      </c>
      <c r="P1" s="6" t="s">
        <v>15</v>
      </c>
      <c r="Q1" s="10" t="s">
        <v>16</v>
      </c>
      <c r="R1" s="11"/>
      <c r="S1" s="11"/>
    </row>
    <row r="2" spans="1:19">
      <c r="A2" s="13" t="s">
        <v>17</v>
      </c>
      <c r="B2" s="14">
        <v>43307</v>
      </c>
      <c r="C2" s="14"/>
      <c r="D2" s="15" t="s">
        <v>18</v>
      </c>
      <c r="E2" s="13" t="s">
        <v>19</v>
      </c>
      <c r="F2" s="13" t="s">
        <v>20</v>
      </c>
      <c r="G2" s="16"/>
      <c r="H2" s="15"/>
      <c r="I2" s="13"/>
      <c r="J2" s="13"/>
      <c r="K2" s="13"/>
      <c r="L2" s="13"/>
      <c r="M2" s="17" t="s">
        <v>21</v>
      </c>
      <c r="N2" s="18">
        <v>43314</v>
      </c>
      <c r="O2" s="13"/>
      <c r="P2" s="14"/>
      <c r="Q2" s="19">
        <f t="shared" ref="Q2:Q65" ca="1" si="0">IF(OR(D2="PRORROGAÇÃO CONTRATO",D2="ADITIVO"),P2-TODAY(),TODAY()-N2)</f>
        <v>648</v>
      </c>
    </row>
    <row r="3" spans="1:19">
      <c r="A3" s="13" t="s">
        <v>22</v>
      </c>
      <c r="B3" s="14">
        <v>43199</v>
      </c>
      <c r="C3" s="14"/>
      <c r="D3" s="15" t="s">
        <v>18</v>
      </c>
      <c r="E3" s="13" t="s">
        <v>23</v>
      </c>
      <c r="F3" s="13" t="s">
        <v>24</v>
      </c>
      <c r="G3" s="16">
        <v>9922</v>
      </c>
      <c r="H3" s="15"/>
      <c r="I3" s="13" t="s">
        <v>25</v>
      </c>
      <c r="J3" s="13" t="s">
        <v>26</v>
      </c>
      <c r="K3" s="13"/>
      <c r="L3" s="13"/>
      <c r="M3" s="13" t="s">
        <v>27</v>
      </c>
      <c r="N3" s="14">
        <v>43341</v>
      </c>
      <c r="O3" s="13"/>
      <c r="P3" s="14"/>
      <c r="Q3" s="19">
        <f t="shared" ca="1" si="0"/>
        <v>621</v>
      </c>
    </row>
    <row r="4" spans="1:19">
      <c r="A4" s="13" t="s">
        <v>28</v>
      </c>
      <c r="B4" s="14">
        <v>43276</v>
      </c>
      <c r="C4" s="14"/>
      <c r="D4" s="15" t="s">
        <v>18</v>
      </c>
      <c r="E4" s="13" t="s">
        <v>23</v>
      </c>
      <c r="F4" s="13" t="s">
        <v>29</v>
      </c>
      <c r="G4" s="16"/>
      <c r="H4" s="15"/>
      <c r="I4" s="13"/>
      <c r="J4" s="13" t="s">
        <v>30</v>
      </c>
      <c r="K4" s="13"/>
      <c r="L4" s="13"/>
      <c r="M4" s="13" t="s">
        <v>31</v>
      </c>
      <c r="N4" s="14">
        <v>43353</v>
      </c>
      <c r="O4" s="13"/>
      <c r="P4" s="14"/>
      <c r="Q4" s="19">
        <f t="shared" ca="1" si="0"/>
        <v>609</v>
      </c>
    </row>
    <row r="5" spans="1:19">
      <c r="A5" s="13" t="s">
        <v>32</v>
      </c>
      <c r="B5" s="14">
        <v>43234</v>
      </c>
      <c r="C5" s="14"/>
      <c r="D5" s="15" t="s">
        <v>18</v>
      </c>
      <c r="E5" s="13" t="s">
        <v>23</v>
      </c>
      <c r="F5" s="13" t="s">
        <v>33</v>
      </c>
      <c r="G5" s="16">
        <v>7978</v>
      </c>
      <c r="H5" s="15"/>
      <c r="I5" s="13"/>
      <c r="J5" s="13" t="s">
        <v>26</v>
      </c>
      <c r="K5" s="13"/>
      <c r="L5" s="13"/>
      <c r="M5" s="13" t="s">
        <v>34</v>
      </c>
      <c r="N5" s="14">
        <v>43263</v>
      </c>
      <c r="O5" s="13"/>
      <c r="P5" s="14"/>
      <c r="Q5" s="19">
        <f t="shared" ca="1" si="0"/>
        <v>699</v>
      </c>
    </row>
    <row r="6" spans="1:19">
      <c r="A6" s="13" t="s">
        <v>35</v>
      </c>
      <c r="B6" s="14">
        <v>43321</v>
      </c>
      <c r="C6" s="14"/>
      <c r="D6" s="15" t="s">
        <v>18</v>
      </c>
      <c r="E6" s="13" t="s">
        <v>23</v>
      </c>
      <c r="F6" s="13" t="s">
        <v>36</v>
      </c>
      <c r="G6" s="16"/>
      <c r="H6" s="15"/>
      <c r="I6" s="13"/>
      <c r="J6" s="13" t="s">
        <v>37</v>
      </c>
      <c r="K6" s="13"/>
      <c r="L6" s="13"/>
      <c r="M6" s="13"/>
      <c r="N6" s="14"/>
      <c r="O6" s="13"/>
      <c r="P6" s="14"/>
      <c r="Q6" s="19">
        <f t="shared" ca="1" si="0"/>
        <v>43962</v>
      </c>
    </row>
    <row r="7" spans="1:19">
      <c r="A7" s="20" t="s">
        <v>38</v>
      </c>
      <c r="B7" s="14">
        <v>43194</v>
      </c>
      <c r="C7" s="14"/>
      <c r="D7" s="15" t="s">
        <v>39</v>
      </c>
      <c r="E7" s="13" t="s">
        <v>40</v>
      </c>
      <c r="F7" s="13" t="s">
        <v>41</v>
      </c>
      <c r="G7" s="16">
        <v>267000</v>
      </c>
      <c r="H7" s="15" t="s">
        <v>42</v>
      </c>
      <c r="I7" s="13" t="s">
        <v>25</v>
      </c>
      <c r="J7" s="21" t="s">
        <v>43</v>
      </c>
      <c r="K7" s="13" t="s">
        <v>44</v>
      </c>
      <c r="L7" s="13"/>
      <c r="M7" s="13" t="s">
        <v>34</v>
      </c>
      <c r="N7" s="14">
        <v>43216</v>
      </c>
      <c r="O7" s="13" t="s">
        <v>45</v>
      </c>
      <c r="P7" s="14">
        <v>43393</v>
      </c>
      <c r="Q7" s="19">
        <f t="shared" ca="1" si="0"/>
        <v>746</v>
      </c>
    </row>
    <row r="8" spans="1:19">
      <c r="A8" s="17" t="s">
        <v>46</v>
      </c>
      <c r="B8" s="14">
        <v>43262</v>
      </c>
      <c r="C8" s="14"/>
      <c r="D8" s="15" t="s">
        <v>39</v>
      </c>
      <c r="E8" s="13" t="s">
        <v>40</v>
      </c>
      <c r="F8" s="13" t="s">
        <v>47</v>
      </c>
      <c r="G8" s="16">
        <v>9300000</v>
      </c>
      <c r="H8" s="15" t="s">
        <v>42</v>
      </c>
      <c r="I8" s="13" t="s">
        <v>25</v>
      </c>
      <c r="J8" s="13" t="s">
        <v>26</v>
      </c>
      <c r="K8" s="13"/>
      <c r="L8" s="13"/>
      <c r="M8" s="13" t="s">
        <v>48</v>
      </c>
      <c r="N8" s="14">
        <v>43354</v>
      </c>
      <c r="O8" s="13"/>
      <c r="P8" s="14"/>
      <c r="Q8" s="19">
        <f t="shared" ca="1" si="0"/>
        <v>608</v>
      </c>
    </row>
    <row r="9" spans="1:19">
      <c r="A9" s="20" t="s">
        <v>49</v>
      </c>
      <c r="B9" s="14">
        <v>43117</v>
      </c>
      <c r="C9" s="14"/>
      <c r="D9" s="15" t="s">
        <v>39</v>
      </c>
      <c r="E9" s="13" t="s">
        <v>19</v>
      </c>
      <c r="F9" s="13" t="s">
        <v>50</v>
      </c>
      <c r="G9" s="16">
        <v>7860</v>
      </c>
      <c r="H9" s="15" t="s">
        <v>51</v>
      </c>
      <c r="I9" s="13" t="s">
        <v>25</v>
      </c>
      <c r="J9" s="13" t="s">
        <v>52</v>
      </c>
      <c r="K9" s="13" t="s">
        <v>53</v>
      </c>
      <c r="L9" s="13"/>
      <c r="M9" s="13" t="s">
        <v>34</v>
      </c>
      <c r="N9" s="14">
        <v>43238</v>
      </c>
      <c r="O9" s="13" t="s">
        <v>45</v>
      </c>
      <c r="P9" s="14">
        <v>43599</v>
      </c>
      <c r="Q9" s="19">
        <f t="shared" ca="1" si="0"/>
        <v>724</v>
      </c>
    </row>
    <row r="10" spans="1:19">
      <c r="A10" s="20" t="s">
        <v>54</v>
      </c>
      <c r="B10" s="14">
        <v>43125</v>
      </c>
      <c r="C10" s="14"/>
      <c r="D10" s="15" t="s">
        <v>39</v>
      </c>
      <c r="E10" s="13" t="s">
        <v>55</v>
      </c>
      <c r="F10" s="13" t="s">
        <v>56</v>
      </c>
      <c r="G10" s="16">
        <v>337740</v>
      </c>
      <c r="H10" s="15" t="s">
        <v>57</v>
      </c>
      <c r="I10" s="13" t="s">
        <v>25</v>
      </c>
      <c r="J10" s="13" t="s">
        <v>58</v>
      </c>
      <c r="K10" s="13" t="s">
        <v>59</v>
      </c>
      <c r="L10" s="13"/>
      <c r="M10" s="13" t="s">
        <v>34</v>
      </c>
      <c r="N10" s="14">
        <v>43175</v>
      </c>
      <c r="O10" s="13" t="s">
        <v>45</v>
      </c>
      <c r="P10" s="14">
        <v>43347</v>
      </c>
      <c r="Q10" s="19">
        <f t="shared" ca="1" si="0"/>
        <v>787</v>
      </c>
    </row>
    <row r="11" spans="1:19">
      <c r="A11" s="20" t="s">
        <v>60</v>
      </c>
      <c r="B11" s="14">
        <v>43125</v>
      </c>
      <c r="C11" s="14"/>
      <c r="D11" s="15" t="s">
        <v>39</v>
      </c>
      <c r="E11" s="13" t="s">
        <v>55</v>
      </c>
      <c r="F11" s="13" t="s">
        <v>61</v>
      </c>
      <c r="G11" s="16">
        <v>341416.2</v>
      </c>
      <c r="H11" s="3" t="s">
        <v>62</v>
      </c>
      <c r="I11" s="13" t="s">
        <v>25</v>
      </c>
      <c r="J11" s="13" t="s">
        <v>58</v>
      </c>
      <c r="K11" s="13" t="s">
        <v>63</v>
      </c>
      <c r="L11" s="13"/>
      <c r="M11" s="13" t="s">
        <v>34</v>
      </c>
      <c r="N11" s="14">
        <v>43185</v>
      </c>
      <c r="O11" s="13" t="s">
        <v>45</v>
      </c>
      <c r="P11" s="14">
        <v>43359</v>
      </c>
      <c r="Q11" s="19">
        <f t="shared" ca="1" si="0"/>
        <v>777</v>
      </c>
    </row>
    <row r="12" spans="1:19">
      <c r="A12" s="20" t="s">
        <v>64</v>
      </c>
      <c r="B12" s="14">
        <v>43110</v>
      </c>
      <c r="C12" s="14"/>
      <c r="D12" s="15" t="s">
        <v>39</v>
      </c>
      <c r="E12" s="13" t="s">
        <v>23</v>
      </c>
      <c r="F12" s="13" t="s">
        <v>65</v>
      </c>
      <c r="G12" s="16">
        <v>3815</v>
      </c>
      <c r="H12" s="15" t="s">
        <v>66</v>
      </c>
      <c r="I12" s="13" t="s">
        <v>25</v>
      </c>
      <c r="J12" s="13" t="s">
        <v>67</v>
      </c>
      <c r="K12" s="13" t="s">
        <v>68</v>
      </c>
      <c r="L12" s="13"/>
      <c r="M12" s="13" t="s">
        <v>34</v>
      </c>
      <c r="N12" s="14">
        <v>43293</v>
      </c>
      <c r="O12" s="13" t="s">
        <v>45</v>
      </c>
      <c r="P12" s="14">
        <v>43629</v>
      </c>
      <c r="Q12" s="19">
        <f t="shared" ca="1" si="0"/>
        <v>669</v>
      </c>
    </row>
    <row r="13" spans="1:19">
      <c r="A13" s="20" t="s">
        <v>69</v>
      </c>
      <c r="B13" s="14">
        <v>43236</v>
      </c>
      <c r="C13" s="14"/>
      <c r="D13" s="15" t="s">
        <v>70</v>
      </c>
      <c r="E13" s="13" t="s">
        <v>23</v>
      </c>
      <c r="F13" s="13" t="s">
        <v>71</v>
      </c>
      <c r="G13" s="16">
        <v>9546</v>
      </c>
      <c r="H13" s="15" t="s">
        <v>72</v>
      </c>
      <c r="I13" s="13" t="s">
        <v>25</v>
      </c>
      <c r="J13" s="13" t="s">
        <v>73</v>
      </c>
      <c r="K13" s="13" t="s">
        <v>74</v>
      </c>
      <c r="L13" s="13"/>
      <c r="M13" s="13" t="s">
        <v>34</v>
      </c>
      <c r="N13" s="14">
        <v>43325</v>
      </c>
      <c r="O13" s="13" t="s">
        <v>45</v>
      </c>
      <c r="P13" s="14">
        <v>43655</v>
      </c>
      <c r="Q13" s="19">
        <f t="shared" ca="1" si="0"/>
        <v>637</v>
      </c>
    </row>
    <row r="14" spans="1:19">
      <c r="A14" s="20" t="s">
        <v>75</v>
      </c>
      <c r="B14" s="14">
        <v>43237</v>
      </c>
      <c r="C14" s="14"/>
      <c r="D14" s="15" t="s">
        <v>70</v>
      </c>
      <c r="E14" s="13" t="s">
        <v>23</v>
      </c>
      <c r="F14" s="13" t="s">
        <v>71</v>
      </c>
      <c r="G14" s="16">
        <v>7740</v>
      </c>
      <c r="H14" s="15" t="s">
        <v>72</v>
      </c>
      <c r="I14" s="13" t="s">
        <v>25</v>
      </c>
      <c r="J14" s="13" t="s">
        <v>76</v>
      </c>
      <c r="K14" s="13" t="s">
        <v>77</v>
      </c>
      <c r="L14" s="13"/>
      <c r="M14" s="13" t="s">
        <v>34</v>
      </c>
      <c r="N14" s="14">
        <v>43313</v>
      </c>
      <c r="O14" s="13" t="s">
        <v>45</v>
      </c>
      <c r="P14" s="14">
        <v>43655</v>
      </c>
      <c r="Q14" s="19">
        <f t="shared" ca="1" si="0"/>
        <v>649</v>
      </c>
    </row>
    <row r="15" spans="1:19">
      <c r="A15" s="20" t="s">
        <v>78</v>
      </c>
      <c r="B15" s="14">
        <v>43238</v>
      </c>
      <c r="C15" s="14"/>
      <c r="D15" s="15" t="s">
        <v>70</v>
      </c>
      <c r="E15" s="13" t="s">
        <v>23</v>
      </c>
      <c r="F15" s="13" t="s">
        <v>71</v>
      </c>
      <c r="G15" s="16">
        <v>6450</v>
      </c>
      <c r="H15" s="15" t="s">
        <v>72</v>
      </c>
      <c r="I15" s="13" t="s">
        <v>25</v>
      </c>
      <c r="J15" s="13" t="s">
        <v>79</v>
      </c>
      <c r="K15" s="13" t="s">
        <v>80</v>
      </c>
      <c r="L15" s="13"/>
      <c r="M15" s="13" t="s">
        <v>34</v>
      </c>
      <c r="N15" s="14">
        <v>43325</v>
      </c>
      <c r="O15" s="13" t="s">
        <v>45</v>
      </c>
      <c r="P15" s="14">
        <v>43655</v>
      </c>
      <c r="Q15" s="19">
        <f t="shared" ca="1" si="0"/>
        <v>637</v>
      </c>
    </row>
    <row r="16" spans="1:19">
      <c r="A16" s="20" t="s">
        <v>81</v>
      </c>
      <c r="B16" s="14">
        <v>43238</v>
      </c>
      <c r="C16" s="14"/>
      <c r="D16" s="15" t="s">
        <v>70</v>
      </c>
      <c r="E16" s="13" t="s">
        <v>23</v>
      </c>
      <c r="F16" s="13" t="s">
        <v>71</v>
      </c>
      <c r="G16" s="16">
        <v>5676</v>
      </c>
      <c r="H16" s="15" t="s">
        <v>72</v>
      </c>
      <c r="I16" s="13" t="s">
        <v>25</v>
      </c>
      <c r="J16" s="13" t="s">
        <v>82</v>
      </c>
      <c r="K16" s="13" t="s">
        <v>83</v>
      </c>
      <c r="L16" s="13"/>
      <c r="M16" s="13" t="s">
        <v>34</v>
      </c>
      <c r="N16" s="14">
        <v>43313</v>
      </c>
      <c r="O16" s="13" t="s">
        <v>45</v>
      </c>
      <c r="P16" s="14">
        <v>43655</v>
      </c>
      <c r="Q16" s="19">
        <f t="shared" ca="1" si="0"/>
        <v>649</v>
      </c>
    </row>
    <row r="17" spans="1:17">
      <c r="A17" s="20" t="s">
        <v>84</v>
      </c>
      <c r="B17" s="14">
        <v>43237</v>
      </c>
      <c r="C17" s="14"/>
      <c r="D17" s="15" t="s">
        <v>70</v>
      </c>
      <c r="E17" s="13" t="s">
        <v>23</v>
      </c>
      <c r="F17" s="13" t="s">
        <v>71</v>
      </c>
      <c r="G17" s="16">
        <v>16512</v>
      </c>
      <c r="H17" s="15" t="s">
        <v>72</v>
      </c>
      <c r="I17" s="13" t="s">
        <v>25</v>
      </c>
      <c r="J17" s="13" t="s">
        <v>85</v>
      </c>
      <c r="K17" s="13" t="s">
        <v>86</v>
      </c>
      <c r="L17" s="13"/>
      <c r="M17" s="13" t="s">
        <v>34</v>
      </c>
      <c r="N17" s="14">
        <v>43325</v>
      </c>
      <c r="O17" s="13" t="s">
        <v>45</v>
      </c>
      <c r="P17" s="14">
        <v>43655</v>
      </c>
      <c r="Q17" s="19">
        <f t="shared" ca="1" si="0"/>
        <v>637</v>
      </c>
    </row>
    <row r="18" spans="1:17">
      <c r="A18" s="20" t="s">
        <v>87</v>
      </c>
      <c r="B18" s="14">
        <v>43237</v>
      </c>
      <c r="C18" s="14"/>
      <c r="D18" s="15" t="s">
        <v>70</v>
      </c>
      <c r="E18" s="13" t="s">
        <v>23</v>
      </c>
      <c r="F18" s="13" t="s">
        <v>71</v>
      </c>
      <c r="G18" s="16">
        <v>46182</v>
      </c>
      <c r="H18" s="15" t="s">
        <v>72</v>
      </c>
      <c r="I18" s="13" t="s">
        <v>25</v>
      </c>
      <c r="J18" s="21" t="s">
        <v>88</v>
      </c>
      <c r="K18" s="21" t="s">
        <v>89</v>
      </c>
      <c r="L18" s="13"/>
      <c r="M18" s="13" t="s">
        <v>34</v>
      </c>
      <c r="N18" s="14">
        <v>43325</v>
      </c>
      <c r="O18" s="13" t="s">
        <v>45</v>
      </c>
      <c r="P18" s="14">
        <v>43655</v>
      </c>
      <c r="Q18" s="19">
        <f t="shared" ca="1" si="0"/>
        <v>637</v>
      </c>
    </row>
    <row r="19" spans="1:17">
      <c r="A19" s="20" t="s">
        <v>90</v>
      </c>
      <c r="B19" s="14">
        <v>43237</v>
      </c>
      <c r="C19" s="14"/>
      <c r="D19" s="15" t="s">
        <v>70</v>
      </c>
      <c r="E19" s="13" t="s">
        <v>23</v>
      </c>
      <c r="F19" s="13" t="s">
        <v>71</v>
      </c>
      <c r="G19" s="16">
        <v>14964</v>
      </c>
      <c r="H19" s="15" t="s">
        <v>72</v>
      </c>
      <c r="I19" s="13" t="s">
        <v>25</v>
      </c>
      <c r="J19" s="13" t="s">
        <v>91</v>
      </c>
      <c r="K19" s="13" t="s">
        <v>92</v>
      </c>
      <c r="L19" s="13"/>
      <c r="M19" s="13" t="s">
        <v>34</v>
      </c>
      <c r="N19" s="14">
        <v>43313</v>
      </c>
      <c r="O19" s="13" t="s">
        <v>45</v>
      </c>
      <c r="P19" s="14">
        <v>43655</v>
      </c>
      <c r="Q19" s="19">
        <f t="shared" ca="1" si="0"/>
        <v>649</v>
      </c>
    </row>
    <row r="20" spans="1:17">
      <c r="A20" s="20" t="s">
        <v>93</v>
      </c>
      <c r="B20" s="14">
        <v>43237</v>
      </c>
      <c r="C20" s="14"/>
      <c r="D20" s="15" t="s">
        <v>70</v>
      </c>
      <c r="E20" s="13" t="s">
        <v>23</v>
      </c>
      <c r="F20" s="13" t="s">
        <v>71</v>
      </c>
      <c r="G20" s="16">
        <v>79464</v>
      </c>
      <c r="H20" s="15" t="s">
        <v>72</v>
      </c>
      <c r="I20" s="13" t="s">
        <v>25</v>
      </c>
      <c r="J20" s="13" t="s">
        <v>94</v>
      </c>
      <c r="K20" s="13" t="s">
        <v>95</v>
      </c>
      <c r="L20" s="13"/>
      <c r="M20" s="13" t="s">
        <v>34</v>
      </c>
      <c r="N20" s="14">
        <v>43325</v>
      </c>
      <c r="O20" s="13" t="s">
        <v>45</v>
      </c>
      <c r="P20" s="14">
        <v>43655</v>
      </c>
      <c r="Q20" s="19">
        <f t="shared" ca="1" si="0"/>
        <v>637</v>
      </c>
    </row>
    <row r="21" spans="1:17">
      <c r="A21" s="20" t="s">
        <v>96</v>
      </c>
      <c r="B21" s="14">
        <v>43237</v>
      </c>
      <c r="C21" s="14"/>
      <c r="D21" s="15" t="s">
        <v>70</v>
      </c>
      <c r="E21" s="13" t="s">
        <v>23</v>
      </c>
      <c r="F21" s="13" t="s">
        <v>71</v>
      </c>
      <c r="G21" s="16">
        <v>52890</v>
      </c>
      <c r="H21" s="15" t="s">
        <v>72</v>
      </c>
      <c r="I21" s="13" t="s">
        <v>25</v>
      </c>
      <c r="J21" s="13" t="s">
        <v>97</v>
      </c>
      <c r="K21" s="13" t="s">
        <v>98</v>
      </c>
      <c r="L21" s="13"/>
      <c r="M21" s="13" t="s">
        <v>34</v>
      </c>
      <c r="N21" s="14">
        <v>43325</v>
      </c>
      <c r="O21" s="13" t="s">
        <v>45</v>
      </c>
      <c r="P21" s="14">
        <v>43655</v>
      </c>
      <c r="Q21" s="19">
        <f t="shared" ca="1" si="0"/>
        <v>637</v>
      </c>
    </row>
    <row r="22" spans="1:17">
      <c r="A22" s="22" t="s">
        <v>99</v>
      </c>
      <c r="B22" s="14">
        <v>43237</v>
      </c>
      <c r="C22" s="14"/>
      <c r="D22" s="15" t="s">
        <v>70</v>
      </c>
      <c r="E22" s="13" t="s">
        <v>23</v>
      </c>
      <c r="F22" s="13" t="s">
        <v>71</v>
      </c>
      <c r="G22" s="16">
        <v>7740</v>
      </c>
      <c r="H22" s="15" t="s">
        <v>72</v>
      </c>
      <c r="I22" s="13" t="s">
        <v>25</v>
      </c>
      <c r="J22" s="13" t="s">
        <v>100</v>
      </c>
      <c r="K22" s="13" t="s">
        <v>101</v>
      </c>
      <c r="L22" s="13"/>
      <c r="M22" s="13" t="s">
        <v>34</v>
      </c>
      <c r="N22" s="14">
        <v>43325</v>
      </c>
      <c r="O22" s="13" t="s">
        <v>45</v>
      </c>
      <c r="P22" s="14">
        <v>43655</v>
      </c>
      <c r="Q22" s="19">
        <f t="shared" ca="1" si="0"/>
        <v>637</v>
      </c>
    </row>
    <row r="23" spans="1:17">
      <c r="A23" s="20" t="s">
        <v>102</v>
      </c>
      <c r="B23" s="14">
        <v>43238</v>
      </c>
      <c r="C23" s="14"/>
      <c r="D23" s="15" t="s">
        <v>70</v>
      </c>
      <c r="E23" s="13" t="s">
        <v>23</v>
      </c>
      <c r="F23" s="13" t="s">
        <v>71</v>
      </c>
      <c r="G23" s="16">
        <v>33540</v>
      </c>
      <c r="H23" s="15" t="s">
        <v>72</v>
      </c>
      <c r="I23" s="13" t="s">
        <v>25</v>
      </c>
      <c r="J23" s="13" t="s">
        <v>103</v>
      </c>
      <c r="K23" s="13" t="s">
        <v>104</v>
      </c>
      <c r="L23" s="13"/>
      <c r="M23" s="13" t="s">
        <v>34</v>
      </c>
      <c r="N23" s="14">
        <v>43325</v>
      </c>
      <c r="O23" s="13" t="s">
        <v>45</v>
      </c>
      <c r="P23" s="14">
        <v>43655</v>
      </c>
      <c r="Q23" s="19">
        <f t="shared" ca="1" si="0"/>
        <v>637</v>
      </c>
    </row>
    <row r="24" spans="1:17">
      <c r="A24" s="13" t="s">
        <v>105</v>
      </c>
      <c r="B24" s="14">
        <v>43298</v>
      </c>
      <c r="C24" s="14"/>
      <c r="D24" s="15" t="s">
        <v>70</v>
      </c>
      <c r="E24" s="13" t="s">
        <v>55</v>
      </c>
      <c r="F24" s="13" t="s">
        <v>106</v>
      </c>
      <c r="G24" s="16"/>
      <c r="H24" s="15"/>
      <c r="I24" s="13"/>
      <c r="J24" s="13" t="s">
        <v>26</v>
      </c>
      <c r="K24" s="13"/>
      <c r="L24" s="13"/>
      <c r="M24" s="13" t="s">
        <v>21</v>
      </c>
      <c r="N24" s="14">
        <v>43298</v>
      </c>
      <c r="O24" s="13"/>
      <c r="P24" s="14"/>
      <c r="Q24" s="19">
        <f t="shared" ca="1" si="0"/>
        <v>664</v>
      </c>
    </row>
    <row r="25" spans="1:17">
      <c r="A25" s="20" t="s">
        <v>107</v>
      </c>
      <c r="B25" s="14">
        <v>43276</v>
      </c>
      <c r="C25" s="14"/>
      <c r="D25" s="15" t="s">
        <v>70</v>
      </c>
      <c r="E25" s="13" t="s">
        <v>19</v>
      </c>
      <c r="F25" s="13" t="s">
        <v>108</v>
      </c>
      <c r="G25" s="16">
        <v>126172</v>
      </c>
      <c r="H25" s="15" t="s">
        <v>109</v>
      </c>
      <c r="I25" s="13" t="s">
        <v>25</v>
      </c>
      <c r="J25" s="13" t="s">
        <v>26</v>
      </c>
      <c r="K25" s="13" t="s">
        <v>110</v>
      </c>
      <c r="L25" s="13"/>
      <c r="M25" s="13" t="s">
        <v>34</v>
      </c>
      <c r="N25" s="14">
        <v>43348</v>
      </c>
      <c r="O25" s="13" t="s">
        <v>45</v>
      </c>
      <c r="P25" s="14">
        <v>43706</v>
      </c>
      <c r="Q25" s="19">
        <f t="shared" ca="1" si="0"/>
        <v>614</v>
      </c>
    </row>
    <row r="26" spans="1:17">
      <c r="A26" s="13" t="s">
        <v>111</v>
      </c>
      <c r="B26" s="14">
        <v>43266</v>
      </c>
      <c r="C26" s="14"/>
      <c r="D26" s="15" t="s">
        <v>112</v>
      </c>
      <c r="E26" s="13" t="s">
        <v>19</v>
      </c>
      <c r="F26" s="13" t="s">
        <v>113</v>
      </c>
      <c r="G26" s="16">
        <v>38963850</v>
      </c>
      <c r="H26" s="15"/>
      <c r="I26" s="13"/>
      <c r="J26" s="13" t="s">
        <v>26</v>
      </c>
      <c r="K26" s="13"/>
      <c r="L26" s="13"/>
      <c r="M26" s="13" t="s">
        <v>114</v>
      </c>
      <c r="N26" s="14">
        <v>43304</v>
      </c>
      <c r="O26" s="13"/>
      <c r="P26" s="14"/>
      <c r="Q26" s="19">
        <f t="shared" ca="1" si="0"/>
        <v>658</v>
      </c>
    </row>
    <row r="27" spans="1:17">
      <c r="A27" s="13" t="s">
        <v>115</v>
      </c>
      <c r="B27" s="14">
        <v>43230</v>
      </c>
      <c r="C27" s="14"/>
      <c r="D27" s="15" t="s">
        <v>112</v>
      </c>
      <c r="E27" s="13" t="s">
        <v>23</v>
      </c>
      <c r="F27" s="13" t="s">
        <v>116</v>
      </c>
      <c r="G27" s="16">
        <v>5550883.5</v>
      </c>
      <c r="H27" s="15"/>
      <c r="I27" s="13" t="s">
        <v>25</v>
      </c>
      <c r="J27" s="13" t="s">
        <v>117</v>
      </c>
      <c r="K27" s="13"/>
      <c r="L27" s="13"/>
      <c r="M27" s="13" t="s">
        <v>21</v>
      </c>
      <c r="N27" s="14">
        <v>43257</v>
      </c>
      <c r="O27" s="13"/>
      <c r="P27" s="14"/>
      <c r="Q27" s="19">
        <f t="shared" ca="1" si="0"/>
        <v>705</v>
      </c>
    </row>
    <row r="28" spans="1:17">
      <c r="A28" s="13" t="s">
        <v>118</v>
      </c>
      <c r="B28" s="14">
        <v>43231</v>
      </c>
      <c r="C28" s="14"/>
      <c r="D28" s="15" t="s">
        <v>112</v>
      </c>
      <c r="E28" s="13" t="s">
        <v>23</v>
      </c>
      <c r="F28" s="13" t="s">
        <v>116</v>
      </c>
      <c r="G28" s="16">
        <v>3900331</v>
      </c>
      <c r="H28" s="15"/>
      <c r="I28" s="13" t="s">
        <v>25</v>
      </c>
      <c r="J28" s="13" t="s">
        <v>119</v>
      </c>
      <c r="K28" s="13"/>
      <c r="L28" s="13"/>
      <c r="M28" s="13" t="s">
        <v>21</v>
      </c>
      <c r="N28" s="14">
        <v>43257</v>
      </c>
      <c r="O28" s="13"/>
      <c r="P28" s="14"/>
      <c r="Q28" s="19">
        <f t="shared" ca="1" si="0"/>
        <v>705</v>
      </c>
    </row>
    <row r="29" spans="1:17">
      <c r="A29" s="13" t="s">
        <v>120</v>
      </c>
      <c r="B29" s="14">
        <v>43325</v>
      </c>
      <c r="C29" s="14" t="s">
        <v>121</v>
      </c>
      <c r="D29" s="15" t="s">
        <v>112</v>
      </c>
      <c r="E29" s="13" t="s">
        <v>23</v>
      </c>
      <c r="F29" s="13" t="s">
        <v>122</v>
      </c>
      <c r="G29" s="16"/>
      <c r="H29" s="15"/>
      <c r="I29" s="13"/>
      <c r="J29" s="13" t="s">
        <v>123</v>
      </c>
      <c r="K29" s="13"/>
      <c r="L29" s="13"/>
      <c r="M29" s="13" t="s">
        <v>48</v>
      </c>
      <c r="N29" s="14">
        <v>43348</v>
      </c>
      <c r="O29" s="13"/>
      <c r="P29" s="14"/>
      <c r="Q29" s="19">
        <f t="shared" ca="1" si="0"/>
        <v>614</v>
      </c>
    </row>
    <row r="30" spans="1:17">
      <c r="A30" s="13" t="s">
        <v>124</v>
      </c>
      <c r="B30" s="14">
        <v>43265</v>
      </c>
      <c r="C30" s="14" t="s">
        <v>125</v>
      </c>
      <c r="D30" s="15" t="s">
        <v>112</v>
      </c>
      <c r="E30" s="13" t="s">
        <v>23</v>
      </c>
      <c r="F30" s="13" t="s">
        <v>126</v>
      </c>
      <c r="G30" s="16">
        <v>334252.73</v>
      </c>
      <c r="H30" s="15"/>
      <c r="I30" s="13"/>
      <c r="J30" s="13" t="s">
        <v>127</v>
      </c>
      <c r="K30" s="13"/>
      <c r="L30" s="13"/>
      <c r="M30" s="13" t="s">
        <v>21</v>
      </c>
      <c r="N30" s="14">
        <v>43265</v>
      </c>
      <c r="O30" s="13"/>
      <c r="P30" s="14"/>
      <c r="Q30" s="19">
        <f t="shared" ca="1" si="0"/>
        <v>697</v>
      </c>
    </row>
    <row r="31" spans="1:17">
      <c r="A31" s="13" t="s">
        <v>128</v>
      </c>
      <c r="B31" s="14">
        <v>43230</v>
      </c>
      <c r="C31" s="14"/>
      <c r="D31" s="15" t="s">
        <v>112</v>
      </c>
      <c r="E31" s="13" t="s">
        <v>23</v>
      </c>
      <c r="F31" s="13" t="s">
        <v>129</v>
      </c>
      <c r="G31" s="16">
        <v>21441.5</v>
      </c>
      <c r="H31" s="15"/>
      <c r="I31" s="13"/>
      <c r="J31" s="13" t="s">
        <v>130</v>
      </c>
      <c r="K31" s="13"/>
      <c r="L31" s="13"/>
      <c r="M31" s="13" t="s">
        <v>131</v>
      </c>
      <c r="N31" s="14">
        <v>43312</v>
      </c>
      <c r="O31" s="13"/>
      <c r="P31" s="14"/>
      <c r="Q31" s="19">
        <f t="shared" ca="1" si="0"/>
        <v>650</v>
      </c>
    </row>
    <row r="32" spans="1:17">
      <c r="A32" s="13" t="s">
        <v>132</v>
      </c>
      <c r="B32" s="14">
        <v>42865</v>
      </c>
      <c r="C32" s="14"/>
      <c r="D32" s="15" t="s">
        <v>112</v>
      </c>
      <c r="E32" s="13" t="s">
        <v>23</v>
      </c>
      <c r="F32" s="13" t="s">
        <v>133</v>
      </c>
      <c r="G32" s="16">
        <v>21441.5</v>
      </c>
      <c r="H32" s="15"/>
      <c r="I32" s="13"/>
      <c r="J32" s="13"/>
      <c r="K32" s="13"/>
      <c r="L32" s="13"/>
      <c r="M32" s="13" t="s">
        <v>131</v>
      </c>
      <c r="N32" s="14">
        <v>43312</v>
      </c>
      <c r="O32" s="13"/>
      <c r="P32" s="14"/>
      <c r="Q32" s="19">
        <f t="shared" ca="1" si="0"/>
        <v>650</v>
      </c>
    </row>
    <row r="33" spans="1:17">
      <c r="A33" s="13" t="s">
        <v>134</v>
      </c>
      <c r="B33" s="14">
        <v>42870</v>
      </c>
      <c r="C33" s="14"/>
      <c r="D33" s="15" t="s">
        <v>112</v>
      </c>
      <c r="E33" s="13" t="s">
        <v>19</v>
      </c>
      <c r="F33" s="13" t="s">
        <v>135</v>
      </c>
      <c r="G33" s="16">
        <v>575400</v>
      </c>
      <c r="H33" s="15"/>
      <c r="I33" s="13"/>
      <c r="J33" s="13" t="s">
        <v>26</v>
      </c>
      <c r="K33" s="13"/>
      <c r="L33" s="13"/>
      <c r="M33" s="13" t="s">
        <v>136</v>
      </c>
      <c r="N33" s="14">
        <v>43207</v>
      </c>
      <c r="O33" s="13"/>
      <c r="P33" s="14"/>
      <c r="Q33" s="19">
        <f t="shared" ca="1" si="0"/>
        <v>755</v>
      </c>
    </row>
    <row r="34" spans="1:17">
      <c r="A34" s="13" t="s">
        <v>137</v>
      </c>
      <c r="B34" s="14">
        <v>43202</v>
      </c>
      <c r="C34" s="14"/>
      <c r="D34" s="15" t="s">
        <v>112</v>
      </c>
      <c r="E34" s="13" t="s">
        <v>19</v>
      </c>
      <c r="F34" s="13" t="s">
        <v>138</v>
      </c>
      <c r="G34" s="16">
        <v>1330000</v>
      </c>
      <c r="H34" s="15"/>
      <c r="I34" s="13"/>
      <c r="J34" s="13" t="s">
        <v>26</v>
      </c>
      <c r="K34" s="13"/>
      <c r="L34" s="13"/>
      <c r="M34" s="13" t="s">
        <v>114</v>
      </c>
      <c r="N34" s="14">
        <v>43348</v>
      </c>
      <c r="O34" s="13"/>
      <c r="P34" s="14"/>
      <c r="Q34" s="19">
        <f t="shared" ca="1" si="0"/>
        <v>614</v>
      </c>
    </row>
    <row r="35" spans="1:17">
      <c r="A35" s="13" t="s">
        <v>139</v>
      </c>
      <c r="B35" s="14">
        <v>42927</v>
      </c>
      <c r="C35" s="14"/>
      <c r="D35" s="15" t="s">
        <v>112</v>
      </c>
      <c r="E35" s="13" t="s">
        <v>19</v>
      </c>
      <c r="F35" s="13" t="s">
        <v>140</v>
      </c>
      <c r="G35" s="16">
        <v>1200000</v>
      </c>
      <c r="H35" s="15"/>
      <c r="I35" s="13"/>
      <c r="J35" s="13" t="s">
        <v>26</v>
      </c>
      <c r="K35" s="13"/>
      <c r="L35" s="13"/>
      <c r="M35" s="13" t="s">
        <v>141</v>
      </c>
      <c r="N35" s="14">
        <v>43222</v>
      </c>
      <c r="O35" s="13" t="s">
        <v>142</v>
      </c>
      <c r="P35" s="14"/>
      <c r="Q35" s="19">
        <f t="shared" ca="1" si="0"/>
        <v>740</v>
      </c>
    </row>
    <row r="36" spans="1:17">
      <c r="A36" s="13" t="s">
        <v>143</v>
      </c>
      <c r="B36" s="14">
        <v>43308</v>
      </c>
      <c r="C36" s="14" t="s">
        <v>121</v>
      </c>
      <c r="D36" s="15" t="s">
        <v>112</v>
      </c>
      <c r="E36" s="13" t="s">
        <v>19</v>
      </c>
      <c r="F36" s="13" t="s">
        <v>144</v>
      </c>
      <c r="G36" s="16"/>
      <c r="H36" s="15"/>
      <c r="I36" s="13"/>
      <c r="J36" s="13" t="s">
        <v>117</v>
      </c>
      <c r="K36" s="13"/>
      <c r="L36" s="13"/>
      <c r="M36" s="13" t="s">
        <v>145</v>
      </c>
      <c r="N36" s="14">
        <v>43339</v>
      </c>
      <c r="O36" s="13"/>
      <c r="P36" s="14"/>
      <c r="Q36" s="19">
        <f t="shared" ca="1" si="0"/>
        <v>623</v>
      </c>
    </row>
    <row r="37" spans="1:17">
      <c r="A37" s="13" t="s">
        <v>146</v>
      </c>
      <c r="B37" s="14">
        <v>43293</v>
      </c>
      <c r="C37" s="14" t="s">
        <v>121</v>
      </c>
      <c r="D37" s="15" t="s">
        <v>112</v>
      </c>
      <c r="E37" s="13" t="s">
        <v>23</v>
      </c>
      <c r="F37" s="13" t="s">
        <v>147</v>
      </c>
      <c r="G37" s="16"/>
      <c r="H37" s="15"/>
      <c r="I37" s="13"/>
      <c r="J37" s="13" t="s">
        <v>26</v>
      </c>
      <c r="K37" s="13"/>
      <c r="L37" s="13"/>
      <c r="M37" s="17" t="s">
        <v>148</v>
      </c>
      <c r="N37" s="18">
        <v>43311</v>
      </c>
      <c r="O37" s="13"/>
      <c r="P37" s="14"/>
      <c r="Q37" s="19">
        <f t="shared" ca="1" si="0"/>
        <v>651</v>
      </c>
    </row>
    <row r="38" spans="1:17">
      <c r="A38" s="13" t="s">
        <v>149</v>
      </c>
      <c r="B38" s="14">
        <v>42767</v>
      </c>
      <c r="C38" s="14"/>
      <c r="D38" s="15" t="s">
        <v>112</v>
      </c>
      <c r="E38" s="13" t="s">
        <v>19</v>
      </c>
      <c r="F38" s="13" t="s">
        <v>150</v>
      </c>
      <c r="G38" s="16">
        <v>78516.649999999994</v>
      </c>
      <c r="H38" s="15"/>
      <c r="I38" s="13"/>
      <c r="J38" s="13" t="s">
        <v>26</v>
      </c>
      <c r="K38" s="13"/>
      <c r="L38" s="13"/>
      <c r="M38" s="13" t="s">
        <v>151</v>
      </c>
      <c r="N38" s="14">
        <v>43348</v>
      </c>
      <c r="O38" s="13"/>
      <c r="P38" s="14"/>
      <c r="Q38" s="19">
        <f t="shared" ca="1" si="0"/>
        <v>614</v>
      </c>
    </row>
    <row r="39" spans="1:17">
      <c r="A39" s="20" t="s">
        <v>152</v>
      </c>
      <c r="B39" s="14">
        <v>43014</v>
      </c>
      <c r="C39" s="14"/>
      <c r="D39" s="15" t="s">
        <v>112</v>
      </c>
      <c r="E39" s="13" t="s">
        <v>55</v>
      </c>
      <c r="F39" s="13" t="s">
        <v>153</v>
      </c>
      <c r="G39" s="16">
        <v>88350</v>
      </c>
      <c r="H39" s="15" t="s">
        <v>154</v>
      </c>
      <c r="I39" s="13" t="s">
        <v>25</v>
      </c>
      <c r="J39" s="13" t="s">
        <v>155</v>
      </c>
      <c r="K39" s="13" t="s">
        <v>156</v>
      </c>
      <c r="L39" s="13"/>
      <c r="M39" s="13" t="s">
        <v>34</v>
      </c>
      <c r="N39" s="14">
        <v>43175</v>
      </c>
      <c r="O39" s="13" t="s">
        <v>45</v>
      </c>
      <c r="P39" s="14">
        <v>43524</v>
      </c>
      <c r="Q39" s="19">
        <f t="shared" ca="1" si="0"/>
        <v>787</v>
      </c>
    </row>
    <row r="40" spans="1:17">
      <c r="A40" s="13" t="s">
        <v>157</v>
      </c>
      <c r="B40" s="14">
        <v>43131</v>
      </c>
      <c r="C40" s="14"/>
      <c r="D40" s="15" t="s">
        <v>112</v>
      </c>
      <c r="E40" s="13" t="s">
        <v>19</v>
      </c>
      <c r="F40" s="13" t="s">
        <v>158</v>
      </c>
      <c r="G40" s="16">
        <v>263000</v>
      </c>
      <c r="H40" s="15" t="s">
        <v>159</v>
      </c>
      <c r="I40" s="13" t="s">
        <v>25</v>
      </c>
      <c r="J40" s="13" t="s">
        <v>52</v>
      </c>
      <c r="K40" s="13" t="s">
        <v>160</v>
      </c>
      <c r="L40" s="13"/>
      <c r="M40" s="13" t="s">
        <v>34</v>
      </c>
      <c r="N40" s="14">
        <v>43404</v>
      </c>
      <c r="O40" s="13" t="s">
        <v>45</v>
      </c>
      <c r="P40" s="14">
        <v>43762</v>
      </c>
      <c r="Q40" s="19">
        <f t="shared" ca="1" si="0"/>
        <v>558</v>
      </c>
    </row>
    <row r="41" spans="1:17">
      <c r="A41" s="13" t="s">
        <v>161</v>
      </c>
      <c r="B41" s="14">
        <v>43154</v>
      </c>
      <c r="C41" s="14"/>
      <c r="D41" s="15" t="s">
        <v>112</v>
      </c>
      <c r="E41" s="13" t="s">
        <v>19</v>
      </c>
      <c r="F41" s="13" t="s">
        <v>162</v>
      </c>
      <c r="G41" s="16"/>
      <c r="H41" s="15"/>
      <c r="I41" s="13"/>
      <c r="J41" s="13"/>
      <c r="K41" s="13"/>
      <c r="L41" s="13"/>
      <c r="M41" s="13" t="s">
        <v>48</v>
      </c>
      <c r="N41" s="14">
        <v>43321</v>
      </c>
      <c r="O41" s="13"/>
      <c r="P41" s="14"/>
      <c r="Q41" s="19">
        <f t="shared" ca="1" si="0"/>
        <v>641</v>
      </c>
    </row>
    <row r="42" spans="1:17">
      <c r="A42" s="13" t="s">
        <v>163</v>
      </c>
      <c r="B42" s="14">
        <v>42927</v>
      </c>
      <c r="C42" s="14"/>
      <c r="D42" s="15" t="s">
        <v>112</v>
      </c>
      <c r="E42" s="13" t="s">
        <v>23</v>
      </c>
      <c r="F42" s="13" t="s">
        <v>164</v>
      </c>
      <c r="G42" s="16">
        <v>410808.9</v>
      </c>
      <c r="H42" s="15"/>
      <c r="I42" s="13"/>
      <c r="J42" s="13" t="s">
        <v>26</v>
      </c>
      <c r="K42" s="13"/>
      <c r="L42" s="13"/>
      <c r="M42" s="13" t="s">
        <v>34</v>
      </c>
      <c r="N42" s="14">
        <v>43315</v>
      </c>
      <c r="O42" s="13" t="s">
        <v>142</v>
      </c>
      <c r="P42" s="14"/>
      <c r="Q42" s="19">
        <f t="shared" ca="1" si="0"/>
        <v>647</v>
      </c>
    </row>
    <row r="43" spans="1:17">
      <c r="A43" s="13" t="s">
        <v>165</v>
      </c>
      <c r="B43" s="14">
        <v>43194</v>
      </c>
      <c r="C43" s="14"/>
      <c r="D43" s="15" t="s">
        <v>112</v>
      </c>
      <c r="E43" s="13" t="s">
        <v>23</v>
      </c>
      <c r="F43" s="13" t="s">
        <v>164</v>
      </c>
      <c r="G43" s="16">
        <v>303490.3</v>
      </c>
      <c r="H43" s="15"/>
      <c r="I43" s="13"/>
      <c r="J43" s="13" t="s">
        <v>26</v>
      </c>
      <c r="K43" s="13"/>
      <c r="L43" s="13"/>
      <c r="M43" s="13" t="s">
        <v>34</v>
      </c>
      <c r="N43" s="14">
        <v>43339</v>
      </c>
      <c r="O43" s="13"/>
      <c r="P43" s="14"/>
      <c r="Q43" s="19">
        <f t="shared" ca="1" si="0"/>
        <v>623</v>
      </c>
    </row>
    <row r="44" spans="1:17">
      <c r="A44" s="13" t="s">
        <v>166</v>
      </c>
      <c r="B44" s="14">
        <v>43159</v>
      </c>
      <c r="C44" s="14"/>
      <c r="D44" s="15" t="s">
        <v>112</v>
      </c>
      <c r="E44" s="13" t="s">
        <v>19</v>
      </c>
      <c r="F44" s="13" t="s">
        <v>167</v>
      </c>
      <c r="G44" s="16">
        <v>558534.99</v>
      </c>
      <c r="H44" s="15"/>
      <c r="I44" s="13"/>
      <c r="J44" s="13" t="s">
        <v>26</v>
      </c>
      <c r="K44" s="13"/>
      <c r="L44" s="13"/>
      <c r="M44" s="13" t="s">
        <v>141</v>
      </c>
      <c r="N44" s="14">
        <v>43271</v>
      </c>
      <c r="O44" s="13"/>
      <c r="P44" s="14"/>
      <c r="Q44" s="19">
        <f t="shared" ca="1" si="0"/>
        <v>691</v>
      </c>
    </row>
    <row r="45" spans="1:17">
      <c r="A45" s="13" t="s">
        <v>168</v>
      </c>
      <c r="B45" s="14">
        <v>43201</v>
      </c>
      <c r="C45" s="14"/>
      <c r="D45" s="15" t="s">
        <v>112</v>
      </c>
      <c r="E45" s="13" t="s">
        <v>19</v>
      </c>
      <c r="F45" s="13" t="s">
        <v>167</v>
      </c>
      <c r="G45" s="16" t="s">
        <v>169</v>
      </c>
      <c r="H45" s="15"/>
      <c r="I45" s="13"/>
      <c r="J45" s="13"/>
      <c r="K45" s="13"/>
      <c r="L45" s="13"/>
      <c r="M45" s="13" t="s">
        <v>141</v>
      </c>
      <c r="N45" s="14">
        <v>43277</v>
      </c>
      <c r="O45" s="13"/>
      <c r="P45" s="14"/>
      <c r="Q45" s="19">
        <f t="shared" ca="1" si="0"/>
        <v>685</v>
      </c>
    </row>
    <row r="46" spans="1:17">
      <c r="A46" s="20" t="s">
        <v>170</v>
      </c>
      <c r="B46" s="14">
        <v>42566</v>
      </c>
      <c r="C46" s="14"/>
      <c r="D46" s="15" t="s">
        <v>112</v>
      </c>
      <c r="E46" s="13" t="s">
        <v>19</v>
      </c>
      <c r="F46" s="13" t="s">
        <v>171</v>
      </c>
      <c r="G46" s="16">
        <v>1520365.94</v>
      </c>
      <c r="H46" s="15"/>
      <c r="I46" s="13" t="s">
        <v>172</v>
      </c>
      <c r="J46" s="13" t="s">
        <v>26</v>
      </c>
      <c r="K46" s="13" t="s">
        <v>173</v>
      </c>
      <c r="L46" s="13"/>
      <c r="M46" s="17" t="s">
        <v>34</v>
      </c>
      <c r="N46" s="18">
        <v>43326</v>
      </c>
      <c r="O46" s="13" t="s">
        <v>45</v>
      </c>
      <c r="P46" s="14">
        <v>43720</v>
      </c>
      <c r="Q46" s="19">
        <f t="shared" ca="1" si="0"/>
        <v>636</v>
      </c>
    </row>
    <row r="47" spans="1:17">
      <c r="A47" s="13" t="s">
        <v>174</v>
      </c>
      <c r="B47" s="14">
        <v>43154</v>
      </c>
      <c r="C47" s="14" t="s">
        <v>121</v>
      </c>
      <c r="D47" s="15" t="s">
        <v>112</v>
      </c>
      <c r="E47" s="13" t="s">
        <v>19</v>
      </c>
      <c r="F47" s="13" t="s">
        <v>175</v>
      </c>
      <c r="G47" s="16">
        <v>154239</v>
      </c>
      <c r="H47" s="15"/>
      <c r="I47" s="13"/>
      <c r="J47" s="13"/>
      <c r="K47" s="13"/>
      <c r="L47" s="13"/>
      <c r="M47" s="23" t="s">
        <v>34</v>
      </c>
      <c r="N47" s="24">
        <v>43369</v>
      </c>
      <c r="O47" s="13"/>
      <c r="P47" s="14"/>
      <c r="Q47" s="19">
        <f t="shared" ca="1" si="0"/>
        <v>593</v>
      </c>
    </row>
    <row r="48" spans="1:17">
      <c r="A48" s="13" t="s">
        <v>176</v>
      </c>
      <c r="B48" s="14">
        <v>42872</v>
      </c>
      <c r="C48" s="14" t="s">
        <v>121</v>
      </c>
      <c r="D48" s="15" t="s">
        <v>112</v>
      </c>
      <c r="E48" s="13" t="s">
        <v>19</v>
      </c>
      <c r="F48" s="13" t="s">
        <v>177</v>
      </c>
      <c r="G48" s="16"/>
      <c r="H48" s="15"/>
      <c r="I48" s="13"/>
      <c r="J48" s="13"/>
      <c r="K48" s="13"/>
      <c r="L48" s="13"/>
      <c r="M48" s="17" t="s">
        <v>178</v>
      </c>
      <c r="N48" s="18">
        <v>43285</v>
      </c>
      <c r="O48" s="13"/>
      <c r="P48" s="14"/>
      <c r="Q48" s="19">
        <f t="shared" ca="1" si="0"/>
        <v>677</v>
      </c>
    </row>
    <row r="49" spans="1:17">
      <c r="A49" s="13" t="s">
        <v>179</v>
      </c>
      <c r="B49" s="14">
        <v>43277</v>
      </c>
      <c r="C49" s="14" t="s">
        <v>125</v>
      </c>
      <c r="D49" s="15" t="s">
        <v>112</v>
      </c>
      <c r="E49" s="13" t="s">
        <v>19</v>
      </c>
      <c r="F49" s="13" t="s">
        <v>180</v>
      </c>
      <c r="G49" s="16">
        <v>843531.62</v>
      </c>
      <c r="H49" s="15"/>
      <c r="I49" s="13"/>
      <c r="J49" s="13" t="s">
        <v>26</v>
      </c>
      <c r="K49" s="13"/>
      <c r="L49" s="13"/>
      <c r="M49" s="13" t="s">
        <v>34</v>
      </c>
      <c r="N49" s="14">
        <v>43277</v>
      </c>
      <c r="O49" s="13"/>
      <c r="P49" s="14"/>
      <c r="Q49" s="19">
        <f t="shared" ca="1" si="0"/>
        <v>685</v>
      </c>
    </row>
    <row r="50" spans="1:17">
      <c r="A50" s="25" t="s">
        <v>181</v>
      </c>
      <c r="B50" s="14">
        <v>43249</v>
      </c>
      <c r="C50" s="14"/>
      <c r="D50" s="15" t="s">
        <v>112</v>
      </c>
      <c r="E50" s="13" t="s">
        <v>40</v>
      </c>
      <c r="F50" s="13" t="s">
        <v>41</v>
      </c>
      <c r="G50" s="16"/>
      <c r="H50" s="15"/>
      <c r="I50" s="13"/>
      <c r="J50" s="13"/>
      <c r="K50" s="13"/>
      <c r="L50" s="13"/>
      <c r="M50" s="17" t="s">
        <v>182</v>
      </c>
      <c r="N50" s="18">
        <v>43255</v>
      </c>
      <c r="O50" s="13"/>
      <c r="P50" s="14"/>
      <c r="Q50" s="19">
        <f t="shared" ca="1" si="0"/>
        <v>707</v>
      </c>
    </row>
    <row r="51" spans="1:17">
      <c r="A51" s="13" t="s">
        <v>183</v>
      </c>
      <c r="B51" s="14">
        <v>43278</v>
      </c>
      <c r="C51" s="14"/>
      <c r="D51" s="15" t="s">
        <v>112</v>
      </c>
      <c r="E51" s="13" t="s">
        <v>40</v>
      </c>
      <c r="F51" s="13" t="s">
        <v>41</v>
      </c>
      <c r="G51" s="16"/>
      <c r="H51" s="15"/>
      <c r="I51" s="13"/>
      <c r="J51" s="13" t="s">
        <v>26</v>
      </c>
      <c r="K51" s="13"/>
      <c r="L51" s="13"/>
      <c r="M51" s="13" t="s">
        <v>34</v>
      </c>
      <c r="N51" s="14">
        <v>43322</v>
      </c>
      <c r="O51" s="13" t="s">
        <v>184</v>
      </c>
      <c r="P51" s="14"/>
      <c r="Q51" s="19">
        <f t="shared" ca="1" si="0"/>
        <v>640</v>
      </c>
    </row>
    <row r="52" spans="1:17">
      <c r="A52" s="13" t="s">
        <v>185</v>
      </c>
      <c r="B52" s="14">
        <v>43140</v>
      </c>
      <c r="C52" s="14"/>
      <c r="D52" s="15" t="s">
        <v>112</v>
      </c>
      <c r="E52" s="13" t="s">
        <v>19</v>
      </c>
      <c r="F52" s="13" t="s">
        <v>186</v>
      </c>
      <c r="G52" s="16">
        <v>102520.37</v>
      </c>
      <c r="H52" s="15"/>
      <c r="I52" s="13"/>
      <c r="J52" s="13" t="s">
        <v>26</v>
      </c>
      <c r="K52" s="13"/>
      <c r="L52" s="13"/>
      <c r="M52" s="13" t="s">
        <v>141</v>
      </c>
      <c r="N52" s="14">
        <v>43346</v>
      </c>
      <c r="O52" s="13"/>
      <c r="P52" s="14"/>
      <c r="Q52" s="19">
        <f t="shared" ca="1" si="0"/>
        <v>616</v>
      </c>
    </row>
    <row r="53" spans="1:17">
      <c r="A53" s="13" t="s">
        <v>187</v>
      </c>
      <c r="B53" s="14">
        <v>43138</v>
      </c>
      <c r="C53" s="14"/>
      <c r="D53" s="15" t="s">
        <v>112</v>
      </c>
      <c r="E53" s="13" t="s">
        <v>19</v>
      </c>
      <c r="F53" s="13" t="s">
        <v>188</v>
      </c>
      <c r="G53" s="16">
        <v>342760</v>
      </c>
      <c r="H53" s="15"/>
      <c r="I53" s="13"/>
      <c r="J53" s="13" t="s">
        <v>26</v>
      </c>
      <c r="K53" s="13"/>
      <c r="L53" s="13"/>
      <c r="M53" s="13" t="s">
        <v>141</v>
      </c>
      <c r="N53" s="14">
        <v>43354</v>
      </c>
      <c r="O53" s="13"/>
      <c r="P53" s="14"/>
      <c r="Q53" s="19">
        <f t="shared" ca="1" si="0"/>
        <v>608</v>
      </c>
    </row>
    <row r="54" spans="1:17">
      <c r="A54" s="13" t="s">
        <v>189</v>
      </c>
      <c r="B54" s="14">
        <v>43154</v>
      </c>
      <c r="C54" s="14"/>
      <c r="D54" s="15" t="s">
        <v>112</v>
      </c>
      <c r="E54" s="13" t="s">
        <v>23</v>
      </c>
      <c r="F54" s="13" t="s">
        <v>190</v>
      </c>
      <c r="G54" s="16"/>
      <c r="H54" s="15"/>
      <c r="I54" s="13"/>
      <c r="J54" s="13"/>
      <c r="K54" s="13"/>
      <c r="L54" s="13"/>
      <c r="M54" s="13" t="s">
        <v>141</v>
      </c>
      <c r="N54" s="14">
        <v>43300</v>
      </c>
      <c r="O54" s="13"/>
      <c r="P54" s="14"/>
      <c r="Q54" s="19">
        <f t="shared" ca="1" si="0"/>
        <v>662</v>
      </c>
    </row>
    <row r="55" spans="1:17">
      <c r="A55" s="13" t="s">
        <v>191</v>
      </c>
      <c r="B55" s="14">
        <v>42453</v>
      </c>
      <c r="C55" s="14"/>
      <c r="D55" s="15" t="s">
        <v>112</v>
      </c>
      <c r="E55" s="13" t="s">
        <v>19</v>
      </c>
      <c r="F55" s="13" t="s">
        <v>192</v>
      </c>
      <c r="G55" s="16"/>
      <c r="H55" s="15"/>
      <c r="I55" s="13"/>
      <c r="J55" s="13" t="s">
        <v>26</v>
      </c>
      <c r="K55" s="13"/>
      <c r="L55" s="13"/>
      <c r="M55" s="13" t="s">
        <v>182</v>
      </c>
      <c r="N55" s="14">
        <v>43353</v>
      </c>
      <c r="O55" s="13"/>
      <c r="P55" s="14"/>
      <c r="Q55" s="19">
        <f t="shared" ca="1" si="0"/>
        <v>609</v>
      </c>
    </row>
    <row r="56" spans="1:17">
      <c r="A56" s="13" t="s">
        <v>193</v>
      </c>
      <c r="B56" s="14">
        <v>43154</v>
      </c>
      <c r="C56" s="14"/>
      <c r="D56" s="15" t="s">
        <v>112</v>
      </c>
      <c r="E56" s="13" t="s">
        <v>23</v>
      </c>
      <c r="F56" s="13" t="s">
        <v>194</v>
      </c>
      <c r="G56" s="16">
        <v>67375</v>
      </c>
      <c r="H56" s="15"/>
      <c r="I56" s="13"/>
      <c r="J56" s="13"/>
      <c r="K56" s="13"/>
      <c r="L56" s="13"/>
      <c r="M56" s="13" t="s">
        <v>195</v>
      </c>
      <c r="N56" s="14">
        <v>43334</v>
      </c>
      <c r="O56" s="13"/>
      <c r="P56" s="14"/>
      <c r="Q56" s="19">
        <f t="shared" ca="1" si="0"/>
        <v>628</v>
      </c>
    </row>
    <row r="57" spans="1:17">
      <c r="A57" s="13" t="s">
        <v>196</v>
      </c>
      <c r="B57" s="14">
        <v>43154</v>
      </c>
      <c r="C57" s="14" t="s">
        <v>121</v>
      </c>
      <c r="D57" s="15" t="s">
        <v>112</v>
      </c>
      <c r="E57" s="13" t="s">
        <v>23</v>
      </c>
      <c r="F57" s="13" t="s">
        <v>197</v>
      </c>
      <c r="G57" s="16">
        <v>18098.36</v>
      </c>
      <c r="H57" s="15"/>
      <c r="I57" s="13"/>
      <c r="J57" s="13"/>
      <c r="K57" s="13"/>
      <c r="L57" s="13"/>
      <c r="M57" s="17" t="s">
        <v>198</v>
      </c>
      <c r="N57" s="18">
        <v>43265</v>
      </c>
      <c r="O57" s="13"/>
      <c r="P57" s="14"/>
      <c r="Q57" s="19">
        <f t="shared" ca="1" si="0"/>
        <v>697</v>
      </c>
    </row>
    <row r="58" spans="1:17">
      <c r="A58" s="13" t="s">
        <v>199</v>
      </c>
      <c r="B58" s="14">
        <v>43178</v>
      </c>
      <c r="C58" s="14"/>
      <c r="D58" s="15" t="s">
        <v>112</v>
      </c>
      <c r="E58" s="13" t="s">
        <v>23</v>
      </c>
      <c r="F58" s="13" t="s">
        <v>200</v>
      </c>
      <c r="G58" s="16"/>
      <c r="H58" s="15"/>
      <c r="I58" s="13"/>
      <c r="J58" s="13" t="s">
        <v>130</v>
      </c>
      <c r="K58" s="13"/>
      <c r="L58" s="13"/>
      <c r="M58" s="13" t="s">
        <v>48</v>
      </c>
      <c r="N58" s="14">
        <v>43346</v>
      </c>
      <c r="O58" s="13"/>
      <c r="P58" s="14"/>
      <c r="Q58" s="19">
        <f t="shared" ca="1" si="0"/>
        <v>616</v>
      </c>
    </row>
    <row r="59" spans="1:17">
      <c r="A59" s="20" t="s">
        <v>201</v>
      </c>
      <c r="B59" s="14">
        <v>43263</v>
      </c>
      <c r="C59" s="14"/>
      <c r="D59" s="15" t="s">
        <v>112</v>
      </c>
      <c r="E59" s="13" t="s">
        <v>55</v>
      </c>
      <c r="F59" s="13" t="s">
        <v>202</v>
      </c>
      <c r="G59" s="16">
        <v>45898.98</v>
      </c>
      <c r="H59" s="15" t="s">
        <v>203</v>
      </c>
      <c r="I59" s="13" t="s">
        <v>25</v>
      </c>
      <c r="J59" s="13" t="s">
        <v>26</v>
      </c>
      <c r="K59" s="13" t="s">
        <v>204</v>
      </c>
      <c r="L59" s="13"/>
      <c r="M59" s="17" t="s">
        <v>205</v>
      </c>
      <c r="N59" s="18">
        <v>43263</v>
      </c>
      <c r="O59" s="13" t="s">
        <v>45</v>
      </c>
      <c r="P59" s="14">
        <v>43621</v>
      </c>
      <c r="Q59" s="19">
        <f t="shared" ca="1" si="0"/>
        <v>699</v>
      </c>
    </row>
    <row r="60" spans="1:17">
      <c r="A60" s="13" t="s">
        <v>206</v>
      </c>
      <c r="B60" s="14">
        <v>42800</v>
      </c>
      <c r="C60" s="14"/>
      <c r="D60" s="15" t="s">
        <v>112</v>
      </c>
      <c r="E60" s="13" t="s">
        <v>19</v>
      </c>
      <c r="F60" s="13" t="s">
        <v>207</v>
      </c>
      <c r="G60" s="16">
        <v>22569</v>
      </c>
      <c r="H60" s="15"/>
      <c r="I60" s="13"/>
      <c r="J60" s="13" t="s">
        <v>26</v>
      </c>
      <c r="K60" s="13"/>
      <c r="L60" s="13"/>
      <c r="M60" s="13" t="s">
        <v>131</v>
      </c>
      <c r="N60" s="14">
        <v>43237</v>
      </c>
      <c r="O60" s="13"/>
      <c r="P60" s="14"/>
      <c r="Q60" s="19">
        <f t="shared" ca="1" si="0"/>
        <v>725</v>
      </c>
    </row>
    <row r="61" spans="1:17">
      <c r="A61" s="13" t="s">
        <v>208</v>
      </c>
      <c r="B61" s="14">
        <v>43175</v>
      </c>
      <c r="C61" s="14"/>
      <c r="D61" s="15" t="s">
        <v>112</v>
      </c>
      <c r="E61" s="13" t="s">
        <v>23</v>
      </c>
      <c r="F61" s="13" t="s">
        <v>209</v>
      </c>
      <c r="G61" s="16"/>
      <c r="H61" s="15"/>
      <c r="I61" s="13"/>
      <c r="J61" s="13" t="s">
        <v>67</v>
      </c>
      <c r="K61" s="13"/>
      <c r="L61" s="13"/>
      <c r="M61" s="13" t="s">
        <v>34</v>
      </c>
      <c r="N61" s="14">
        <v>43231</v>
      </c>
      <c r="O61" s="13"/>
      <c r="P61" s="14"/>
      <c r="Q61" s="19">
        <f t="shared" ca="1" si="0"/>
        <v>731</v>
      </c>
    </row>
    <row r="62" spans="1:17">
      <c r="A62" s="13" t="s">
        <v>210</v>
      </c>
      <c r="B62" s="14">
        <v>43186</v>
      </c>
      <c r="C62" s="14" t="s">
        <v>125</v>
      </c>
      <c r="D62" s="15" t="s">
        <v>112</v>
      </c>
      <c r="E62" s="13" t="s">
        <v>23</v>
      </c>
      <c r="F62" s="13" t="s">
        <v>211</v>
      </c>
      <c r="G62" s="16"/>
      <c r="H62" s="15"/>
      <c r="I62" s="13"/>
      <c r="J62" s="13" t="s">
        <v>26</v>
      </c>
      <c r="K62" s="13"/>
      <c r="L62" s="13"/>
      <c r="M62" s="13" t="s">
        <v>34</v>
      </c>
      <c r="N62" s="14">
        <v>43231</v>
      </c>
      <c r="O62" s="13"/>
      <c r="P62" s="14"/>
      <c r="Q62" s="19">
        <f t="shared" ca="1" si="0"/>
        <v>731</v>
      </c>
    </row>
    <row r="63" spans="1:17">
      <c r="A63" s="20" t="s">
        <v>212</v>
      </c>
      <c r="B63" s="14">
        <v>42836</v>
      </c>
      <c r="C63" s="14"/>
      <c r="D63" s="15" t="s">
        <v>112</v>
      </c>
      <c r="E63" s="13" t="s">
        <v>23</v>
      </c>
      <c r="F63" s="13" t="s">
        <v>213</v>
      </c>
      <c r="G63" s="16">
        <v>53385.5</v>
      </c>
      <c r="H63" s="15" t="s">
        <v>214</v>
      </c>
      <c r="I63" s="13" t="s">
        <v>172</v>
      </c>
      <c r="J63" s="13" t="s">
        <v>26</v>
      </c>
      <c r="K63" s="13" t="s">
        <v>215</v>
      </c>
      <c r="L63" s="13"/>
      <c r="M63" s="13" t="s">
        <v>205</v>
      </c>
      <c r="N63" s="14">
        <v>43348</v>
      </c>
      <c r="O63" s="13" t="s">
        <v>45</v>
      </c>
      <c r="P63" s="14">
        <v>43706</v>
      </c>
      <c r="Q63" s="19">
        <f t="shared" ca="1" si="0"/>
        <v>614</v>
      </c>
    </row>
    <row r="64" spans="1:17">
      <c r="A64" s="13" t="s">
        <v>216</v>
      </c>
      <c r="B64" s="14">
        <v>42871</v>
      </c>
      <c r="C64" s="14"/>
      <c r="D64" s="15" t="s">
        <v>112</v>
      </c>
      <c r="E64" s="13" t="s">
        <v>23</v>
      </c>
      <c r="F64" s="13" t="s">
        <v>217</v>
      </c>
      <c r="G64" s="16">
        <v>568171.76</v>
      </c>
      <c r="H64" s="15"/>
      <c r="I64" s="13"/>
      <c r="J64" s="13" t="s">
        <v>26</v>
      </c>
      <c r="K64" s="13"/>
      <c r="L64" s="13"/>
      <c r="M64" s="13" t="s">
        <v>218</v>
      </c>
      <c r="N64" s="14">
        <v>43325</v>
      </c>
      <c r="O64" s="13"/>
      <c r="P64" s="14"/>
      <c r="Q64" s="19">
        <f t="shared" ca="1" si="0"/>
        <v>637</v>
      </c>
    </row>
    <row r="65" spans="1:17">
      <c r="A65" s="20" t="s">
        <v>219</v>
      </c>
      <c r="B65" s="14">
        <v>42853</v>
      </c>
      <c r="C65" s="14"/>
      <c r="D65" s="15" t="s">
        <v>112</v>
      </c>
      <c r="E65" s="13" t="s">
        <v>19</v>
      </c>
      <c r="F65" s="13" t="s">
        <v>220</v>
      </c>
      <c r="G65" s="16">
        <v>188308.74</v>
      </c>
      <c r="H65" s="15" t="s">
        <v>221</v>
      </c>
      <c r="I65" s="13" t="s">
        <v>25</v>
      </c>
      <c r="J65" s="13" t="s">
        <v>222</v>
      </c>
      <c r="K65" s="13" t="s">
        <v>223</v>
      </c>
      <c r="L65" s="13"/>
      <c r="M65" s="13" t="s">
        <v>34</v>
      </c>
      <c r="N65" s="14">
        <v>43231</v>
      </c>
      <c r="O65" s="13" t="s">
        <v>45</v>
      </c>
      <c r="P65" s="14">
        <v>43560</v>
      </c>
      <c r="Q65" s="19">
        <f t="shared" ca="1" si="0"/>
        <v>731</v>
      </c>
    </row>
    <row r="66" spans="1:17">
      <c r="A66" s="20" t="s">
        <v>224</v>
      </c>
      <c r="B66" s="14">
        <v>43256</v>
      </c>
      <c r="C66" s="14"/>
      <c r="D66" s="15" t="s">
        <v>112</v>
      </c>
      <c r="E66" s="13" t="s">
        <v>23</v>
      </c>
      <c r="F66" s="13" t="s">
        <v>225</v>
      </c>
      <c r="G66" s="16">
        <v>37500</v>
      </c>
      <c r="H66" s="15" t="s">
        <v>226</v>
      </c>
      <c r="I66" s="13" t="s">
        <v>172</v>
      </c>
      <c r="J66" s="13" t="s">
        <v>58</v>
      </c>
      <c r="K66" s="13" t="s">
        <v>227</v>
      </c>
      <c r="L66" s="13"/>
      <c r="M66" s="13" t="s">
        <v>34</v>
      </c>
      <c r="N66" s="14">
        <v>43353</v>
      </c>
      <c r="O66" s="13" t="s">
        <v>45</v>
      </c>
      <c r="P66" s="14">
        <v>43347</v>
      </c>
      <c r="Q66" s="19">
        <f t="shared" ref="Q66:Q129" ca="1" si="1">IF(OR(D66="PRORROGAÇÃO CONTRATO",D66="ADITIVO"),P66-TODAY(),TODAY()-N66)</f>
        <v>609</v>
      </c>
    </row>
    <row r="67" spans="1:17">
      <c r="A67" s="13" t="s">
        <v>228</v>
      </c>
      <c r="B67" s="14">
        <v>42486</v>
      </c>
      <c r="C67" s="14" t="s">
        <v>121</v>
      </c>
      <c r="D67" s="15" t="s">
        <v>112</v>
      </c>
      <c r="E67" s="13" t="s">
        <v>23</v>
      </c>
      <c r="F67" s="13" t="s">
        <v>229</v>
      </c>
      <c r="G67" s="16"/>
      <c r="H67" s="15"/>
      <c r="I67" s="13"/>
      <c r="J67" s="13" t="s">
        <v>26</v>
      </c>
      <c r="K67" s="13"/>
      <c r="L67" s="13"/>
      <c r="M67" s="13" t="s">
        <v>34</v>
      </c>
      <c r="N67" s="14">
        <v>43280</v>
      </c>
      <c r="O67" s="13"/>
      <c r="P67" s="14"/>
      <c r="Q67" s="19">
        <f t="shared" ca="1" si="1"/>
        <v>682</v>
      </c>
    </row>
    <row r="68" spans="1:17">
      <c r="A68" s="13" t="s">
        <v>230</v>
      </c>
      <c r="B68" s="14">
        <v>43154</v>
      </c>
      <c r="C68" s="14" t="s">
        <v>121</v>
      </c>
      <c r="D68" s="15" t="s">
        <v>112</v>
      </c>
      <c r="E68" s="13" t="s">
        <v>23</v>
      </c>
      <c r="F68" s="13" t="s">
        <v>231</v>
      </c>
      <c r="G68" s="16">
        <v>5685</v>
      </c>
      <c r="H68" s="15"/>
      <c r="I68" s="13"/>
      <c r="J68" s="13" t="s">
        <v>130</v>
      </c>
      <c r="K68" s="13"/>
      <c r="L68" s="13"/>
      <c r="M68" s="13" t="s">
        <v>198</v>
      </c>
      <c r="N68" s="14">
        <v>43353</v>
      </c>
      <c r="O68" s="13"/>
      <c r="P68" s="14"/>
      <c r="Q68" s="19">
        <f t="shared" ca="1" si="1"/>
        <v>609</v>
      </c>
    </row>
    <row r="69" spans="1:17">
      <c r="A69" s="13" t="s">
        <v>232</v>
      </c>
      <c r="B69" s="14">
        <v>43258</v>
      </c>
      <c r="C69" s="14"/>
      <c r="D69" s="15" t="s">
        <v>112</v>
      </c>
      <c r="E69" s="13" t="s">
        <v>23</v>
      </c>
      <c r="F69" s="13" t="s">
        <v>233</v>
      </c>
      <c r="G69" s="16"/>
      <c r="H69" s="15"/>
      <c r="I69" s="13"/>
      <c r="J69" s="13"/>
      <c r="K69" s="13"/>
      <c r="L69" s="13"/>
      <c r="M69" s="13" t="s">
        <v>234</v>
      </c>
      <c r="N69" s="14">
        <v>43349</v>
      </c>
      <c r="O69" s="13"/>
      <c r="P69" s="14"/>
      <c r="Q69" s="19">
        <f t="shared" ca="1" si="1"/>
        <v>613</v>
      </c>
    </row>
    <row r="70" spans="1:17">
      <c r="A70" s="13" t="s">
        <v>235</v>
      </c>
      <c r="B70" s="14">
        <v>43227</v>
      </c>
      <c r="C70" s="14"/>
      <c r="D70" s="15" t="s">
        <v>112</v>
      </c>
      <c r="E70" s="13" t="s">
        <v>23</v>
      </c>
      <c r="F70" s="13" t="s">
        <v>233</v>
      </c>
      <c r="G70" s="16"/>
      <c r="H70" s="15"/>
      <c r="I70" s="13"/>
      <c r="J70" s="13" t="s">
        <v>123</v>
      </c>
      <c r="K70" s="13"/>
      <c r="L70" s="13"/>
      <c r="M70" s="13" t="s">
        <v>234</v>
      </c>
      <c r="N70" s="14">
        <v>43333</v>
      </c>
      <c r="O70" s="13"/>
      <c r="P70" s="14"/>
      <c r="Q70" s="19">
        <f t="shared" ca="1" si="1"/>
        <v>629</v>
      </c>
    </row>
    <row r="71" spans="1:17">
      <c r="A71" s="20" t="s">
        <v>236</v>
      </c>
      <c r="B71" s="14">
        <v>42486</v>
      </c>
      <c r="C71" s="14"/>
      <c r="D71" s="15" t="s">
        <v>112</v>
      </c>
      <c r="E71" s="13" t="s">
        <v>19</v>
      </c>
      <c r="F71" s="13" t="s">
        <v>237</v>
      </c>
      <c r="G71" s="16">
        <v>125905.02</v>
      </c>
      <c r="H71" s="15" t="s">
        <v>238</v>
      </c>
      <c r="I71" s="13" t="s">
        <v>25</v>
      </c>
      <c r="J71" s="13" t="s">
        <v>26</v>
      </c>
      <c r="K71" s="13" t="s">
        <v>239</v>
      </c>
      <c r="L71" s="13"/>
      <c r="M71" s="13" t="s">
        <v>34</v>
      </c>
      <c r="N71" s="14">
        <v>43307</v>
      </c>
      <c r="O71" s="13" t="s">
        <v>45</v>
      </c>
      <c r="P71" s="14">
        <v>43249</v>
      </c>
      <c r="Q71" s="19">
        <f t="shared" ca="1" si="1"/>
        <v>655</v>
      </c>
    </row>
    <row r="72" spans="1:17">
      <c r="A72" s="13" t="s">
        <v>240</v>
      </c>
      <c r="B72" s="14">
        <v>42922</v>
      </c>
      <c r="C72" s="14"/>
      <c r="D72" s="15" t="s">
        <v>112</v>
      </c>
      <c r="E72" s="13" t="s">
        <v>19</v>
      </c>
      <c r="F72" s="13" t="s">
        <v>241</v>
      </c>
      <c r="G72" s="16">
        <v>26617.35</v>
      </c>
      <c r="H72" s="15"/>
      <c r="I72" s="13"/>
      <c r="J72" s="13" t="s">
        <v>26</v>
      </c>
      <c r="K72" s="13"/>
      <c r="L72" s="13"/>
      <c r="M72" s="13" t="s">
        <v>141</v>
      </c>
      <c r="N72" s="14">
        <v>43230</v>
      </c>
      <c r="O72" s="13"/>
      <c r="P72" s="14"/>
      <c r="Q72" s="19">
        <f t="shared" ca="1" si="1"/>
        <v>732</v>
      </c>
    </row>
    <row r="73" spans="1:17">
      <c r="A73" s="17" t="s">
        <v>242</v>
      </c>
      <c r="B73" s="14">
        <v>43304</v>
      </c>
      <c r="C73" s="14"/>
      <c r="D73" s="15" t="s">
        <v>112</v>
      </c>
      <c r="E73" s="13" t="s">
        <v>19</v>
      </c>
      <c r="F73" s="13" t="s">
        <v>243</v>
      </c>
      <c r="G73" s="16">
        <v>7337960</v>
      </c>
      <c r="H73" s="15"/>
      <c r="I73" s="13"/>
      <c r="J73" s="13"/>
      <c r="K73" s="13"/>
      <c r="L73" s="13"/>
      <c r="M73" s="13" t="s">
        <v>141</v>
      </c>
      <c r="N73" s="14">
        <v>43354</v>
      </c>
      <c r="O73" s="13"/>
      <c r="P73" s="14"/>
      <c r="Q73" s="19">
        <f t="shared" ca="1" si="1"/>
        <v>608</v>
      </c>
    </row>
    <row r="74" spans="1:17">
      <c r="A74" s="17" t="s">
        <v>244</v>
      </c>
      <c r="B74" s="14">
        <v>43123</v>
      </c>
      <c r="C74" s="14"/>
      <c r="D74" s="15" t="s">
        <v>112</v>
      </c>
      <c r="E74" s="13" t="s">
        <v>19</v>
      </c>
      <c r="F74" s="13" t="s">
        <v>245</v>
      </c>
      <c r="G74" s="16">
        <v>12315299</v>
      </c>
      <c r="H74" s="15"/>
      <c r="I74" s="13"/>
      <c r="J74" s="13"/>
      <c r="K74" s="13"/>
      <c r="L74" s="13"/>
      <c r="M74" s="13" t="s">
        <v>246</v>
      </c>
      <c r="N74" s="14">
        <v>43349</v>
      </c>
      <c r="O74" s="13"/>
      <c r="P74" s="14"/>
      <c r="Q74" s="19">
        <f t="shared" ca="1" si="1"/>
        <v>613</v>
      </c>
    </row>
    <row r="75" spans="1:17">
      <c r="A75" s="13" t="s">
        <v>247</v>
      </c>
      <c r="B75" s="14">
        <v>43196</v>
      </c>
      <c r="C75" s="14"/>
      <c r="D75" s="15" t="s">
        <v>112</v>
      </c>
      <c r="E75" s="13" t="s">
        <v>19</v>
      </c>
      <c r="F75" s="13" t="s">
        <v>248</v>
      </c>
      <c r="G75" s="16"/>
      <c r="H75" s="15"/>
      <c r="I75" s="13"/>
      <c r="J75" s="13" t="s">
        <v>249</v>
      </c>
      <c r="K75" s="13"/>
      <c r="L75" s="13"/>
      <c r="M75" s="13" t="s">
        <v>234</v>
      </c>
      <c r="N75" s="14">
        <v>43320</v>
      </c>
      <c r="O75" s="13"/>
      <c r="P75" s="14"/>
      <c r="Q75" s="19">
        <f t="shared" ca="1" si="1"/>
        <v>642</v>
      </c>
    </row>
    <row r="76" spans="1:17">
      <c r="A76" s="13" t="s">
        <v>250</v>
      </c>
      <c r="B76" s="14">
        <v>42320</v>
      </c>
      <c r="C76" s="14"/>
      <c r="D76" s="15" t="s">
        <v>112</v>
      </c>
      <c r="E76" s="13" t="s">
        <v>55</v>
      </c>
      <c r="F76" s="13" t="s">
        <v>251</v>
      </c>
      <c r="G76" s="16"/>
      <c r="H76" s="15"/>
      <c r="I76" s="13"/>
      <c r="J76" s="13" t="s">
        <v>252</v>
      </c>
      <c r="K76" s="13"/>
      <c r="L76" s="13"/>
      <c r="M76" s="13" t="s">
        <v>253</v>
      </c>
      <c r="N76" s="14">
        <v>43229</v>
      </c>
      <c r="O76" s="13" t="s">
        <v>254</v>
      </c>
      <c r="P76" s="14"/>
      <c r="Q76" s="19">
        <f t="shared" ca="1" si="1"/>
        <v>733</v>
      </c>
    </row>
    <row r="77" spans="1:17">
      <c r="A77" s="13" t="s">
        <v>255</v>
      </c>
      <c r="B77" s="14">
        <v>43158</v>
      </c>
      <c r="C77" s="14"/>
      <c r="D77" s="15" t="s">
        <v>112</v>
      </c>
      <c r="E77" s="13" t="s">
        <v>55</v>
      </c>
      <c r="F77" s="13" t="s">
        <v>256</v>
      </c>
      <c r="G77" s="16"/>
      <c r="H77" s="15"/>
      <c r="I77" s="13"/>
      <c r="J77" s="13" t="s">
        <v>26</v>
      </c>
      <c r="K77" s="13"/>
      <c r="L77" s="13"/>
      <c r="M77" s="13" t="s">
        <v>141</v>
      </c>
      <c r="N77" s="14">
        <v>43349</v>
      </c>
      <c r="O77" s="13"/>
      <c r="P77" s="14"/>
      <c r="Q77" s="19">
        <f t="shared" ca="1" si="1"/>
        <v>613</v>
      </c>
    </row>
    <row r="78" spans="1:17">
      <c r="A78" s="20" t="s">
        <v>257</v>
      </c>
      <c r="B78" s="14">
        <v>43139</v>
      </c>
      <c r="C78" s="14"/>
      <c r="D78" s="15" t="s">
        <v>112</v>
      </c>
      <c r="E78" s="13" t="s">
        <v>55</v>
      </c>
      <c r="F78" s="13" t="s">
        <v>258</v>
      </c>
      <c r="G78" s="16">
        <v>38000</v>
      </c>
      <c r="H78" s="15" t="s">
        <v>259</v>
      </c>
      <c r="I78" s="13" t="s">
        <v>25</v>
      </c>
      <c r="J78" s="13" t="s">
        <v>123</v>
      </c>
      <c r="K78" s="13" t="s">
        <v>260</v>
      </c>
      <c r="L78" s="13"/>
      <c r="M78" s="13" t="s">
        <v>34</v>
      </c>
      <c r="N78" s="14">
        <v>43249</v>
      </c>
      <c r="O78" s="17" t="s">
        <v>45</v>
      </c>
      <c r="P78" s="14">
        <v>43599</v>
      </c>
      <c r="Q78" s="19">
        <f t="shared" ca="1" si="1"/>
        <v>713</v>
      </c>
    </row>
    <row r="79" spans="1:17">
      <c r="A79" s="20" t="s">
        <v>261</v>
      </c>
      <c r="B79" s="14">
        <v>43138</v>
      </c>
      <c r="C79" s="14"/>
      <c r="D79" s="15" t="s">
        <v>112</v>
      </c>
      <c r="E79" s="13" t="s">
        <v>55</v>
      </c>
      <c r="F79" s="26" t="s">
        <v>258</v>
      </c>
      <c r="G79" s="16">
        <v>17118</v>
      </c>
      <c r="H79" s="15" t="s">
        <v>262</v>
      </c>
      <c r="I79" s="13" t="s">
        <v>25</v>
      </c>
      <c r="J79" s="13" t="s">
        <v>100</v>
      </c>
      <c r="K79" s="13" t="s">
        <v>263</v>
      </c>
      <c r="L79" s="13"/>
      <c r="M79" s="13" t="s">
        <v>34</v>
      </c>
      <c r="N79" s="14">
        <v>43245</v>
      </c>
      <c r="O79" s="17" t="s">
        <v>45</v>
      </c>
      <c r="P79" s="14">
        <v>43599</v>
      </c>
      <c r="Q79" s="19">
        <f t="shared" ca="1" si="1"/>
        <v>717</v>
      </c>
    </row>
    <row r="80" spans="1:17">
      <c r="A80" s="13" t="s">
        <v>264</v>
      </c>
      <c r="B80" s="14">
        <v>43122</v>
      </c>
      <c r="C80" s="14" t="s">
        <v>125</v>
      </c>
      <c r="D80" s="15" t="s">
        <v>112</v>
      </c>
      <c r="E80" s="13" t="s">
        <v>23</v>
      </c>
      <c r="F80" s="13" t="s">
        <v>265</v>
      </c>
      <c r="G80" s="16">
        <v>9048</v>
      </c>
      <c r="H80" s="15"/>
      <c r="I80" s="13"/>
      <c r="J80" s="13" t="s">
        <v>67</v>
      </c>
      <c r="K80" s="13"/>
      <c r="L80" s="13"/>
      <c r="M80" s="13" t="s">
        <v>34</v>
      </c>
      <c r="N80" s="14">
        <v>43294</v>
      </c>
      <c r="O80" s="13"/>
      <c r="P80" s="14"/>
      <c r="Q80" s="19">
        <f t="shared" ca="1" si="1"/>
        <v>668</v>
      </c>
    </row>
    <row r="81" spans="1:17">
      <c r="A81" s="20" t="s">
        <v>266</v>
      </c>
      <c r="B81" s="14">
        <v>43082</v>
      </c>
      <c r="C81" s="14"/>
      <c r="D81" s="15" t="s">
        <v>112</v>
      </c>
      <c r="E81" s="13" t="s">
        <v>19</v>
      </c>
      <c r="F81" s="13" t="s">
        <v>267</v>
      </c>
      <c r="G81" s="16">
        <v>118451.84</v>
      </c>
      <c r="H81" s="15" t="s">
        <v>268</v>
      </c>
      <c r="I81" s="13" t="s">
        <v>25</v>
      </c>
      <c r="J81" s="13" t="s">
        <v>26</v>
      </c>
      <c r="K81" s="13" t="s">
        <v>269</v>
      </c>
      <c r="L81" s="13"/>
      <c r="M81" s="13" t="s">
        <v>34</v>
      </c>
      <c r="N81" s="14">
        <v>43230</v>
      </c>
      <c r="O81" s="13" t="s">
        <v>45</v>
      </c>
      <c r="P81" s="14">
        <v>43581</v>
      </c>
      <c r="Q81" s="19">
        <f t="shared" ca="1" si="1"/>
        <v>732</v>
      </c>
    </row>
    <row r="82" spans="1:17">
      <c r="A82" s="17" t="s">
        <v>270</v>
      </c>
      <c r="B82" s="14">
        <v>43206</v>
      </c>
      <c r="C82" s="14"/>
      <c r="D82" s="15" t="s">
        <v>112</v>
      </c>
      <c r="E82" s="13" t="s">
        <v>40</v>
      </c>
      <c r="F82" s="13" t="s">
        <v>271</v>
      </c>
      <c r="G82" s="16">
        <v>1611000</v>
      </c>
      <c r="H82" s="15"/>
      <c r="I82" s="13"/>
      <c r="J82" s="13"/>
      <c r="K82" s="13"/>
      <c r="L82" s="13"/>
      <c r="M82" s="13" t="s">
        <v>195</v>
      </c>
      <c r="N82" s="14">
        <v>43348</v>
      </c>
      <c r="O82" s="13"/>
      <c r="P82" s="14"/>
      <c r="Q82" s="19">
        <f t="shared" ca="1" si="1"/>
        <v>614</v>
      </c>
    </row>
    <row r="83" spans="1:17">
      <c r="A83" s="107" t="s">
        <v>272</v>
      </c>
      <c r="B83" s="14">
        <v>42866</v>
      </c>
      <c r="C83" s="14"/>
      <c r="D83" s="15" t="s">
        <v>112</v>
      </c>
      <c r="E83" s="13" t="s">
        <v>40</v>
      </c>
      <c r="F83" s="13" t="s">
        <v>273</v>
      </c>
      <c r="G83" s="16">
        <v>36132480</v>
      </c>
      <c r="H83" s="15"/>
      <c r="I83" s="13"/>
      <c r="J83" s="13"/>
      <c r="K83" s="13"/>
      <c r="L83" s="13"/>
      <c r="M83" s="13" t="s">
        <v>218</v>
      </c>
      <c r="N83" s="14">
        <v>43328</v>
      </c>
      <c r="O83" s="13"/>
      <c r="P83" s="14"/>
      <c r="Q83" s="19">
        <f t="shared" ca="1" si="1"/>
        <v>634</v>
      </c>
    </row>
    <row r="84" spans="1:17">
      <c r="A84" s="13" t="s">
        <v>274</v>
      </c>
      <c r="B84" s="14">
        <v>43154</v>
      </c>
      <c r="C84" s="14"/>
      <c r="D84" s="15" t="s">
        <v>112</v>
      </c>
      <c r="E84" s="13" t="s">
        <v>19</v>
      </c>
      <c r="F84" s="13" t="s">
        <v>275</v>
      </c>
      <c r="G84" s="16">
        <v>122325</v>
      </c>
      <c r="H84" s="15"/>
      <c r="I84" s="13"/>
      <c r="J84" s="13"/>
      <c r="K84" s="13"/>
      <c r="L84" s="13"/>
      <c r="M84" s="13" t="s">
        <v>141</v>
      </c>
      <c r="N84" s="14">
        <v>43315</v>
      </c>
      <c r="O84" s="13"/>
      <c r="P84" s="14"/>
      <c r="Q84" s="19">
        <f t="shared" ca="1" si="1"/>
        <v>647</v>
      </c>
    </row>
    <row r="85" spans="1:17">
      <c r="A85" s="13" t="s">
        <v>274</v>
      </c>
      <c r="B85" s="14">
        <v>43154</v>
      </c>
      <c r="C85" s="14"/>
      <c r="D85" s="15" t="s">
        <v>112</v>
      </c>
      <c r="E85" s="13" t="s">
        <v>23</v>
      </c>
      <c r="F85" s="13" t="s">
        <v>276</v>
      </c>
      <c r="G85" s="16">
        <v>1169.4000000000001</v>
      </c>
      <c r="H85" s="15"/>
      <c r="I85" s="13"/>
      <c r="J85" s="13"/>
      <c r="K85" s="13"/>
      <c r="L85" s="13"/>
      <c r="M85" s="13" t="s">
        <v>141</v>
      </c>
      <c r="N85" s="14">
        <v>43315</v>
      </c>
      <c r="O85" s="13"/>
      <c r="P85" s="14"/>
      <c r="Q85" s="19">
        <f t="shared" ca="1" si="1"/>
        <v>647</v>
      </c>
    </row>
    <row r="86" spans="1:17">
      <c r="A86" s="27" t="s">
        <v>277</v>
      </c>
      <c r="B86" s="14">
        <v>42546</v>
      </c>
      <c r="C86" s="14"/>
      <c r="D86" s="15" t="s">
        <v>112</v>
      </c>
      <c r="E86" s="13" t="s">
        <v>19</v>
      </c>
      <c r="F86" s="13" t="s">
        <v>278</v>
      </c>
      <c r="G86" s="16"/>
      <c r="H86" s="15"/>
      <c r="I86" s="13" t="s">
        <v>25</v>
      </c>
      <c r="J86" s="13" t="s">
        <v>26</v>
      </c>
      <c r="K86" s="13"/>
      <c r="L86" s="13"/>
      <c r="M86" s="13" t="s">
        <v>279</v>
      </c>
      <c r="N86" s="14">
        <v>43371</v>
      </c>
      <c r="O86" s="13"/>
      <c r="P86" s="14"/>
      <c r="Q86" s="19">
        <f t="shared" ca="1" si="1"/>
        <v>591</v>
      </c>
    </row>
    <row r="87" spans="1:17">
      <c r="A87" s="13" t="s">
        <v>280</v>
      </c>
      <c r="B87" s="14">
        <v>43269</v>
      </c>
      <c r="C87" s="14"/>
      <c r="D87" s="15" t="s">
        <v>112</v>
      </c>
      <c r="E87" s="13" t="s">
        <v>19</v>
      </c>
      <c r="F87" s="13" t="s">
        <v>281</v>
      </c>
      <c r="G87" s="16"/>
      <c r="H87" s="15"/>
      <c r="I87" s="13" t="s">
        <v>25</v>
      </c>
      <c r="J87" s="13" t="s">
        <v>26</v>
      </c>
      <c r="K87" s="13"/>
      <c r="L87" s="13"/>
      <c r="M87" s="13" t="s">
        <v>182</v>
      </c>
      <c r="N87" s="14">
        <v>43374</v>
      </c>
      <c r="O87" s="13"/>
      <c r="P87" s="14"/>
      <c r="Q87" s="19">
        <f t="shared" ca="1" si="1"/>
        <v>588</v>
      </c>
    </row>
    <row r="88" spans="1:17">
      <c r="A88" s="13" t="s">
        <v>282</v>
      </c>
      <c r="B88" s="14">
        <v>42873</v>
      </c>
      <c r="C88" s="14"/>
      <c r="D88" s="15" t="s">
        <v>112</v>
      </c>
      <c r="E88" s="13" t="s">
        <v>19</v>
      </c>
      <c r="F88" s="23" t="s">
        <v>283</v>
      </c>
      <c r="G88" s="16">
        <v>51836</v>
      </c>
      <c r="H88" s="15" t="s">
        <v>284</v>
      </c>
      <c r="I88" s="13" t="s">
        <v>25</v>
      </c>
      <c r="J88" s="13" t="s">
        <v>130</v>
      </c>
      <c r="K88" s="13" t="s">
        <v>285</v>
      </c>
      <c r="L88" s="13" t="s">
        <v>286</v>
      </c>
      <c r="M88" s="13" t="s">
        <v>34</v>
      </c>
      <c r="N88" s="14">
        <v>43371</v>
      </c>
      <c r="O88" s="13" t="s">
        <v>45</v>
      </c>
      <c r="P88" s="14">
        <v>43455</v>
      </c>
      <c r="Q88" s="19">
        <f t="shared" ca="1" si="1"/>
        <v>591</v>
      </c>
    </row>
    <row r="89" spans="1:17">
      <c r="A89" s="13" t="s">
        <v>287</v>
      </c>
      <c r="B89" s="14">
        <v>43187</v>
      </c>
      <c r="C89" s="14"/>
      <c r="D89" s="15" t="s">
        <v>112</v>
      </c>
      <c r="E89" s="13" t="s">
        <v>23</v>
      </c>
      <c r="F89" s="13" t="s">
        <v>288</v>
      </c>
      <c r="G89" s="16"/>
      <c r="H89" s="15"/>
      <c r="I89" s="13" t="s">
        <v>25</v>
      </c>
      <c r="J89" s="13" t="s">
        <v>130</v>
      </c>
      <c r="K89" s="13"/>
      <c r="L89" s="13"/>
      <c r="M89" s="13" t="s">
        <v>34</v>
      </c>
      <c r="N89" s="14">
        <v>43374</v>
      </c>
      <c r="O89" s="13"/>
      <c r="P89" s="14"/>
      <c r="Q89" s="19">
        <f t="shared" ca="1" si="1"/>
        <v>588</v>
      </c>
    </row>
    <row r="90" spans="1:17">
      <c r="A90" s="27" t="s">
        <v>289</v>
      </c>
      <c r="B90" s="14">
        <v>43369</v>
      </c>
      <c r="C90" s="24" t="s">
        <v>290</v>
      </c>
      <c r="D90" s="23" t="s">
        <v>112</v>
      </c>
      <c r="E90" s="13" t="s">
        <v>23</v>
      </c>
      <c r="F90" s="23" t="s">
        <v>291</v>
      </c>
      <c r="G90" s="28"/>
      <c r="H90" s="15"/>
      <c r="I90" s="13"/>
      <c r="J90" s="13"/>
      <c r="K90" s="13"/>
      <c r="L90" s="13"/>
      <c r="M90" s="13"/>
      <c r="N90" s="14"/>
      <c r="O90" s="13"/>
      <c r="P90" s="14"/>
      <c r="Q90" s="19">
        <f t="shared" ca="1" si="1"/>
        <v>43962</v>
      </c>
    </row>
    <row r="91" spans="1:17">
      <c r="A91" s="27" t="s">
        <v>287</v>
      </c>
      <c r="B91" s="14">
        <v>43374</v>
      </c>
      <c r="C91" s="24" t="s">
        <v>290</v>
      </c>
      <c r="D91" s="23" t="s">
        <v>112</v>
      </c>
      <c r="E91" s="13" t="s">
        <v>23</v>
      </c>
      <c r="F91" s="23" t="s">
        <v>292</v>
      </c>
      <c r="G91" s="28"/>
      <c r="H91" s="15"/>
      <c r="I91" s="13"/>
      <c r="J91" s="13"/>
      <c r="K91" s="13"/>
      <c r="L91" s="13"/>
      <c r="M91" s="13"/>
      <c r="N91" s="14"/>
      <c r="O91" s="13"/>
      <c r="P91" s="14"/>
      <c r="Q91" s="19">
        <f t="shared" ca="1" si="1"/>
        <v>43962</v>
      </c>
    </row>
    <row r="92" spans="1:17">
      <c r="A92" s="13" t="s">
        <v>293</v>
      </c>
      <c r="B92" s="14">
        <v>43241</v>
      </c>
      <c r="C92" s="14"/>
      <c r="D92" s="15" t="s">
        <v>112</v>
      </c>
      <c r="E92" s="13" t="s">
        <v>23</v>
      </c>
      <c r="F92" s="13" t="s">
        <v>294</v>
      </c>
      <c r="G92" s="16">
        <v>168500</v>
      </c>
      <c r="H92" s="15" t="s">
        <v>295</v>
      </c>
      <c r="I92" s="13" t="s">
        <v>25</v>
      </c>
      <c r="J92" s="13" t="s">
        <v>30</v>
      </c>
      <c r="K92" s="13" t="s">
        <v>296</v>
      </c>
      <c r="L92" s="13"/>
      <c r="M92" s="13" t="s">
        <v>34</v>
      </c>
      <c r="N92" s="14">
        <v>43376</v>
      </c>
      <c r="O92" s="13" t="s">
        <v>45</v>
      </c>
      <c r="P92" s="14">
        <v>43370</v>
      </c>
      <c r="Q92" s="19">
        <f t="shared" ca="1" si="1"/>
        <v>586</v>
      </c>
    </row>
    <row r="93" spans="1:17">
      <c r="A93" s="13" t="s">
        <v>297</v>
      </c>
      <c r="B93" s="14">
        <v>43318</v>
      </c>
      <c r="C93" s="14"/>
      <c r="D93" s="15" t="s">
        <v>112</v>
      </c>
      <c r="E93" s="13" t="s">
        <v>55</v>
      </c>
      <c r="F93" s="13" t="s">
        <v>153</v>
      </c>
      <c r="G93" s="16">
        <v>111800</v>
      </c>
      <c r="H93" s="15"/>
      <c r="I93" s="13" t="s">
        <v>25</v>
      </c>
      <c r="J93" s="13" t="s">
        <v>298</v>
      </c>
      <c r="K93" s="13"/>
      <c r="L93" s="13"/>
      <c r="M93" s="13" t="s">
        <v>48</v>
      </c>
      <c r="N93" s="14">
        <v>43399</v>
      </c>
      <c r="O93" s="13"/>
      <c r="P93" s="14">
        <v>43445</v>
      </c>
      <c r="Q93" s="19">
        <f t="shared" ca="1" si="1"/>
        <v>563</v>
      </c>
    </row>
    <row r="94" spans="1:17">
      <c r="A94" s="17" t="s">
        <v>299</v>
      </c>
      <c r="B94" s="14">
        <v>43292</v>
      </c>
      <c r="C94" s="14"/>
      <c r="D94" s="15" t="s">
        <v>300</v>
      </c>
      <c r="E94" s="13" t="s">
        <v>23</v>
      </c>
      <c r="F94" s="13" t="s">
        <v>116</v>
      </c>
      <c r="G94" s="16"/>
      <c r="H94" s="15"/>
      <c r="I94" s="13"/>
      <c r="J94" s="13" t="s">
        <v>26</v>
      </c>
      <c r="K94" s="13"/>
      <c r="L94" s="13"/>
      <c r="M94" s="13" t="s">
        <v>301</v>
      </c>
      <c r="N94" s="14">
        <v>43335</v>
      </c>
      <c r="O94" s="13"/>
      <c r="P94" s="14"/>
      <c r="Q94" s="19">
        <f t="shared" ca="1" si="1"/>
        <v>627</v>
      </c>
    </row>
    <row r="95" spans="1:17">
      <c r="A95" s="20" t="s">
        <v>302</v>
      </c>
      <c r="B95" s="14">
        <v>43082</v>
      </c>
      <c r="C95" s="14"/>
      <c r="D95" s="15" t="s">
        <v>300</v>
      </c>
      <c r="E95" s="13" t="s">
        <v>19</v>
      </c>
      <c r="F95" s="13" t="s">
        <v>303</v>
      </c>
      <c r="G95" s="16">
        <v>30851.45</v>
      </c>
      <c r="H95" s="15" t="s">
        <v>304</v>
      </c>
      <c r="I95" s="13" t="s">
        <v>25</v>
      </c>
      <c r="J95" s="13" t="s">
        <v>26</v>
      </c>
      <c r="K95" s="13" t="s">
        <v>305</v>
      </c>
      <c r="L95" s="13"/>
      <c r="M95" s="13" t="s">
        <v>34</v>
      </c>
      <c r="N95" s="14">
        <v>43223</v>
      </c>
      <c r="O95" s="13" t="s">
        <v>45</v>
      </c>
      <c r="P95" s="14">
        <v>43579</v>
      </c>
      <c r="Q95" s="19">
        <f t="shared" ca="1" si="1"/>
        <v>739</v>
      </c>
    </row>
    <row r="96" spans="1:17">
      <c r="A96" s="20" t="s">
        <v>306</v>
      </c>
      <c r="B96" s="14">
        <v>42543</v>
      </c>
      <c r="C96" s="14"/>
      <c r="D96" s="15" t="s">
        <v>300</v>
      </c>
      <c r="E96" s="13" t="s">
        <v>19</v>
      </c>
      <c r="F96" s="13" t="s">
        <v>307</v>
      </c>
      <c r="G96" s="16">
        <v>295880.12</v>
      </c>
      <c r="H96" s="15"/>
      <c r="I96" s="13"/>
      <c r="J96" s="13" t="s">
        <v>26</v>
      </c>
      <c r="K96" s="13" t="s">
        <v>308</v>
      </c>
      <c r="L96" s="13"/>
      <c r="M96" s="13" t="s">
        <v>141</v>
      </c>
      <c r="N96" s="14">
        <v>43340</v>
      </c>
      <c r="O96" s="13" t="s">
        <v>45</v>
      </c>
      <c r="P96" s="14">
        <v>43607</v>
      </c>
      <c r="Q96" s="19">
        <f t="shared" ca="1" si="1"/>
        <v>622</v>
      </c>
    </row>
    <row r="97" spans="1:17">
      <c r="A97" s="20" t="s">
        <v>309</v>
      </c>
      <c r="B97" s="14">
        <v>43115</v>
      </c>
      <c r="C97" s="14"/>
      <c r="D97" s="15" t="s">
        <v>300</v>
      </c>
      <c r="E97" s="13" t="s">
        <v>19</v>
      </c>
      <c r="F97" s="13" t="s">
        <v>310</v>
      </c>
      <c r="G97" s="16">
        <v>14508</v>
      </c>
      <c r="H97" s="15" t="s">
        <v>311</v>
      </c>
      <c r="I97" s="13" t="s">
        <v>25</v>
      </c>
      <c r="J97" s="13" t="s">
        <v>26</v>
      </c>
      <c r="K97" s="13" t="s">
        <v>312</v>
      </c>
      <c r="L97" s="13"/>
      <c r="M97" s="13" t="s">
        <v>21</v>
      </c>
      <c r="N97" s="14">
        <v>43272</v>
      </c>
      <c r="O97" s="13" t="s">
        <v>142</v>
      </c>
      <c r="P97" s="14">
        <v>43268</v>
      </c>
      <c r="Q97" s="19">
        <f t="shared" ca="1" si="1"/>
        <v>690</v>
      </c>
    </row>
    <row r="98" spans="1:17">
      <c r="A98" s="13" t="s">
        <v>313</v>
      </c>
      <c r="B98" s="14">
        <v>43138</v>
      </c>
      <c r="C98" s="14"/>
      <c r="D98" s="15" t="s">
        <v>300</v>
      </c>
      <c r="E98" s="13" t="s">
        <v>23</v>
      </c>
      <c r="F98" s="13" t="s">
        <v>314</v>
      </c>
      <c r="G98" s="16">
        <v>205070.83</v>
      </c>
      <c r="H98" s="15"/>
      <c r="I98" s="13"/>
      <c r="J98" s="13" t="s">
        <v>26</v>
      </c>
      <c r="K98" s="13"/>
      <c r="L98" s="13"/>
      <c r="M98" s="13" t="s">
        <v>34</v>
      </c>
      <c r="N98" s="14">
        <v>43280</v>
      </c>
      <c r="O98" s="13" t="s">
        <v>254</v>
      </c>
      <c r="P98" s="14"/>
      <c r="Q98" s="19">
        <f t="shared" ca="1" si="1"/>
        <v>682</v>
      </c>
    </row>
    <row r="99" spans="1:17">
      <c r="A99" s="25" t="s">
        <v>315</v>
      </c>
      <c r="B99" s="14">
        <v>43088</v>
      </c>
      <c r="C99" s="14" t="s">
        <v>316</v>
      </c>
      <c r="D99" s="15" t="s">
        <v>300</v>
      </c>
      <c r="E99" s="13" t="s">
        <v>23</v>
      </c>
      <c r="F99" s="13" t="s">
        <v>317</v>
      </c>
      <c r="G99" s="16">
        <v>73550</v>
      </c>
      <c r="H99" s="15" t="s">
        <v>318</v>
      </c>
      <c r="I99" s="13" t="s">
        <v>25</v>
      </c>
      <c r="J99" s="13" t="s">
        <v>26</v>
      </c>
      <c r="K99" s="13"/>
      <c r="L99" s="13"/>
      <c r="M99" s="13" t="s">
        <v>205</v>
      </c>
      <c r="N99" s="14">
        <v>43353</v>
      </c>
      <c r="O99" s="13" t="s">
        <v>45</v>
      </c>
      <c r="P99" s="14"/>
      <c r="Q99" s="19">
        <f t="shared" ca="1" si="1"/>
        <v>609</v>
      </c>
    </row>
    <row r="100" spans="1:17">
      <c r="A100" s="13" t="s">
        <v>319</v>
      </c>
      <c r="B100" s="14">
        <v>43125</v>
      </c>
      <c r="C100" s="14" t="s">
        <v>316</v>
      </c>
      <c r="D100" s="15" t="s">
        <v>300</v>
      </c>
      <c r="E100" s="13" t="s">
        <v>23</v>
      </c>
      <c r="F100" s="13" t="s">
        <v>320</v>
      </c>
      <c r="G100" s="16">
        <v>10295</v>
      </c>
      <c r="H100" s="15" t="s">
        <v>321</v>
      </c>
      <c r="I100" s="13" t="s">
        <v>25</v>
      </c>
      <c r="J100" s="13" t="s">
        <v>26</v>
      </c>
      <c r="K100" s="13"/>
      <c r="L100" s="13"/>
      <c r="M100" s="13" t="s">
        <v>27</v>
      </c>
      <c r="N100" s="14">
        <v>43174</v>
      </c>
      <c r="O100" s="17" t="s">
        <v>322</v>
      </c>
      <c r="P100" s="14"/>
      <c r="Q100" s="19">
        <f t="shared" ca="1" si="1"/>
        <v>788</v>
      </c>
    </row>
    <row r="101" spans="1:17">
      <c r="A101" s="13" t="s">
        <v>323</v>
      </c>
      <c r="B101" s="14">
        <v>43249</v>
      </c>
      <c r="C101" s="14"/>
      <c r="D101" s="15" t="s">
        <v>300</v>
      </c>
      <c r="E101" s="13" t="s">
        <v>23</v>
      </c>
      <c r="F101" s="13" t="s">
        <v>324</v>
      </c>
      <c r="G101" s="16">
        <v>39349.4</v>
      </c>
      <c r="H101" s="15"/>
      <c r="I101" s="13"/>
      <c r="J101" s="13" t="s">
        <v>26</v>
      </c>
      <c r="K101" s="13"/>
      <c r="L101" s="13"/>
      <c r="M101" s="13" t="s">
        <v>198</v>
      </c>
      <c r="N101" s="14">
        <v>43273</v>
      </c>
      <c r="O101" s="13"/>
      <c r="P101" s="14"/>
      <c r="Q101" s="19">
        <f t="shared" ca="1" si="1"/>
        <v>689</v>
      </c>
    </row>
    <row r="102" spans="1:17">
      <c r="A102" s="13" t="s">
        <v>325</v>
      </c>
      <c r="B102" s="14">
        <v>43172</v>
      </c>
      <c r="C102" s="14" t="s">
        <v>316</v>
      </c>
      <c r="D102" s="15" t="s">
        <v>300</v>
      </c>
      <c r="E102" s="13" t="s">
        <v>23</v>
      </c>
      <c r="F102" s="13" t="s">
        <v>326</v>
      </c>
      <c r="G102" s="16">
        <v>22492.5</v>
      </c>
      <c r="H102" s="15"/>
      <c r="I102" s="13" t="s">
        <v>25</v>
      </c>
      <c r="J102" s="13" t="s">
        <v>26</v>
      </c>
      <c r="K102" s="13"/>
      <c r="L102" s="13"/>
      <c r="M102" s="13" t="s">
        <v>27</v>
      </c>
      <c r="N102" s="14">
        <v>43228</v>
      </c>
      <c r="O102" s="13" t="s">
        <v>327</v>
      </c>
      <c r="P102" s="14"/>
      <c r="Q102" s="19">
        <f t="shared" ca="1" si="1"/>
        <v>734</v>
      </c>
    </row>
    <row r="103" spans="1:17">
      <c r="A103" s="20" t="s">
        <v>328</v>
      </c>
      <c r="B103" s="14">
        <v>43257</v>
      </c>
      <c r="C103" s="14"/>
      <c r="D103" s="15" t="s">
        <v>300</v>
      </c>
      <c r="E103" s="13" t="s">
        <v>23</v>
      </c>
      <c r="F103" s="13" t="s">
        <v>329</v>
      </c>
      <c r="G103" s="16">
        <v>120965.12</v>
      </c>
      <c r="H103" s="15" t="s">
        <v>330</v>
      </c>
      <c r="I103" s="13" t="s">
        <v>25</v>
      </c>
      <c r="J103" s="13" t="s">
        <v>26</v>
      </c>
      <c r="K103" s="13" t="s">
        <v>331</v>
      </c>
      <c r="L103" s="13"/>
      <c r="M103" s="13" t="s">
        <v>27</v>
      </c>
      <c r="N103" s="14">
        <v>43319</v>
      </c>
      <c r="O103" s="13" t="s">
        <v>45</v>
      </c>
      <c r="P103" s="14">
        <v>43671</v>
      </c>
      <c r="Q103" s="19">
        <f t="shared" ca="1" si="1"/>
        <v>643</v>
      </c>
    </row>
    <row r="104" spans="1:17">
      <c r="A104" s="13" t="s">
        <v>332</v>
      </c>
      <c r="B104" s="14">
        <v>43126</v>
      </c>
      <c r="C104" s="14"/>
      <c r="D104" s="15" t="s">
        <v>300</v>
      </c>
      <c r="E104" s="13" t="s">
        <v>23</v>
      </c>
      <c r="F104" s="13" t="s">
        <v>333</v>
      </c>
      <c r="G104" s="16">
        <v>30174.2</v>
      </c>
      <c r="H104" s="13" t="s">
        <v>334</v>
      </c>
      <c r="I104" s="13" t="s">
        <v>25</v>
      </c>
      <c r="J104" s="13" t="s">
        <v>26</v>
      </c>
      <c r="K104" s="13"/>
      <c r="L104" s="13"/>
      <c r="M104" s="13" t="s">
        <v>27</v>
      </c>
      <c r="N104" s="14">
        <v>43314</v>
      </c>
      <c r="O104" s="13" t="s">
        <v>142</v>
      </c>
      <c r="P104" s="14"/>
      <c r="Q104" s="19">
        <f t="shared" ca="1" si="1"/>
        <v>648</v>
      </c>
    </row>
    <row r="105" spans="1:17">
      <c r="A105" s="29" t="s">
        <v>335</v>
      </c>
      <c r="B105" s="14">
        <v>42824</v>
      </c>
      <c r="C105" s="14"/>
      <c r="D105" s="15" t="s">
        <v>300</v>
      </c>
      <c r="E105" s="13" t="s">
        <v>23</v>
      </c>
      <c r="F105" s="13" t="s">
        <v>336</v>
      </c>
      <c r="G105" s="16">
        <v>2330</v>
      </c>
      <c r="H105" s="15"/>
      <c r="I105" s="13"/>
      <c r="J105" s="13" t="s">
        <v>67</v>
      </c>
      <c r="K105" s="13"/>
      <c r="L105" s="13"/>
      <c r="M105" s="13" t="s">
        <v>337</v>
      </c>
      <c r="N105" s="14">
        <v>43026</v>
      </c>
      <c r="O105" s="13"/>
      <c r="P105" s="14"/>
      <c r="Q105" s="19">
        <f t="shared" ca="1" si="1"/>
        <v>936</v>
      </c>
    </row>
    <row r="106" spans="1:17">
      <c r="A106" s="20" t="s">
        <v>338</v>
      </c>
      <c r="B106" s="14">
        <v>43038</v>
      </c>
      <c r="C106" s="14"/>
      <c r="D106" s="15" t="s">
        <v>300</v>
      </c>
      <c r="E106" s="13" t="s">
        <v>23</v>
      </c>
      <c r="F106" s="13" t="s">
        <v>339</v>
      </c>
      <c r="G106" s="16">
        <v>595350</v>
      </c>
      <c r="H106" s="15" t="s">
        <v>340</v>
      </c>
      <c r="I106" s="13" t="s">
        <v>25</v>
      </c>
      <c r="J106" s="13" t="s">
        <v>26</v>
      </c>
      <c r="K106" s="13" t="s">
        <v>341</v>
      </c>
      <c r="L106" s="13"/>
      <c r="M106" s="13" t="s">
        <v>34</v>
      </c>
      <c r="N106" s="14">
        <v>43342</v>
      </c>
      <c r="O106" s="13" t="s">
        <v>45</v>
      </c>
      <c r="P106" s="14">
        <v>43588</v>
      </c>
      <c r="Q106" s="19">
        <f t="shared" ca="1" si="1"/>
        <v>620</v>
      </c>
    </row>
    <row r="107" spans="1:17">
      <c r="A107" s="13" t="s">
        <v>342</v>
      </c>
      <c r="B107" s="14">
        <v>43123</v>
      </c>
      <c r="C107" s="14"/>
      <c r="D107" s="15" t="s">
        <v>300</v>
      </c>
      <c r="E107" s="13" t="s">
        <v>23</v>
      </c>
      <c r="F107" s="13" t="s">
        <v>343</v>
      </c>
      <c r="G107" s="16">
        <v>4328.25</v>
      </c>
      <c r="H107" s="15" t="s">
        <v>344</v>
      </c>
      <c r="I107" s="13" t="s">
        <v>25</v>
      </c>
      <c r="J107" s="13" t="s">
        <v>26</v>
      </c>
      <c r="K107" s="13"/>
      <c r="L107" s="13"/>
      <c r="M107" s="13" t="s">
        <v>27</v>
      </c>
      <c r="N107" s="14">
        <v>43158</v>
      </c>
      <c r="O107" s="13"/>
      <c r="P107" s="14"/>
      <c r="Q107" s="19">
        <f t="shared" ca="1" si="1"/>
        <v>804</v>
      </c>
    </row>
    <row r="108" spans="1:17">
      <c r="A108" s="13" t="s">
        <v>345</v>
      </c>
      <c r="B108" s="14">
        <v>43195</v>
      </c>
      <c r="C108" s="14"/>
      <c r="D108" s="15" t="s">
        <v>300</v>
      </c>
      <c r="E108" s="13" t="s">
        <v>23</v>
      </c>
      <c r="F108" s="13" t="s">
        <v>346</v>
      </c>
      <c r="G108" s="16">
        <v>39300</v>
      </c>
      <c r="H108" s="15" t="s">
        <v>347</v>
      </c>
      <c r="I108" s="13" t="s">
        <v>25</v>
      </c>
      <c r="J108" s="13" t="s">
        <v>26</v>
      </c>
      <c r="K108" s="13"/>
      <c r="L108" s="13"/>
      <c r="M108" s="13" t="s">
        <v>27</v>
      </c>
      <c r="N108" s="14">
        <v>43215</v>
      </c>
      <c r="O108" s="13" t="s">
        <v>327</v>
      </c>
      <c r="P108" s="14"/>
      <c r="Q108" s="19">
        <f t="shared" ca="1" si="1"/>
        <v>747</v>
      </c>
    </row>
    <row r="109" spans="1:17">
      <c r="A109" s="13" t="s">
        <v>348</v>
      </c>
      <c r="B109" s="14">
        <v>43195</v>
      </c>
      <c r="C109" s="14" t="s">
        <v>316</v>
      </c>
      <c r="D109" s="15" t="s">
        <v>300</v>
      </c>
      <c r="E109" s="13" t="s">
        <v>23</v>
      </c>
      <c r="F109" s="13" t="s">
        <v>346</v>
      </c>
      <c r="G109" s="16">
        <v>36900</v>
      </c>
      <c r="H109" s="15" t="s">
        <v>347</v>
      </c>
      <c r="I109" s="13" t="s">
        <v>25</v>
      </c>
      <c r="J109" s="13" t="s">
        <v>26</v>
      </c>
      <c r="K109" s="13"/>
      <c r="L109" s="13"/>
      <c r="M109" s="13" t="s">
        <v>27</v>
      </c>
      <c r="N109" s="14">
        <v>43215</v>
      </c>
      <c r="O109" s="13"/>
      <c r="P109" s="14"/>
      <c r="Q109" s="19">
        <f t="shared" ca="1" si="1"/>
        <v>747</v>
      </c>
    </row>
    <row r="110" spans="1:17">
      <c r="A110" s="13" t="s">
        <v>349</v>
      </c>
      <c r="B110" s="14">
        <v>43047</v>
      </c>
      <c r="C110" s="14"/>
      <c r="D110" s="15" t="s">
        <v>300</v>
      </c>
      <c r="E110" s="13" t="s">
        <v>19</v>
      </c>
      <c r="F110" s="13" t="s">
        <v>350</v>
      </c>
      <c r="G110" s="16">
        <v>53909.88</v>
      </c>
      <c r="H110" s="15"/>
      <c r="I110" s="13"/>
      <c r="J110" s="13" t="s">
        <v>26</v>
      </c>
      <c r="K110" s="13"/>
      <c r="L110" s="13"/>
      <c r="M110" s="17" t="s">
        <v>27</v>
      </c>
      <c r="N110" s="18">
        <v>43270</v>
      </c>
      <c r="O110" s="13"/>
      <c r="P110" s="14"/>
      <c r="Q110" s="19">
        <f t="shared" ca="1" si="1"/>
        <v>692</v>
      </c>
    </row>
    <row r="111" spans="1:17">
      <c r="A111" s="13" t="s">
        <v>351</v>
      </c>
      <c r="B111" s="14">
        <v>43208</v>
      </c>
      <c r="C111" s="14"/>
      <c r="D111" s="15" t="s">
        <v>300</v>
      </c>
      <c r="E111" s="13" t="s">
        <v>19</v>
      </c>
      <c r="F111" s="13" t="s">
        <v>352</v>
      </c>
      <c r="G111" s="16">
        <v>35839.040000000001</v>
      </c>
      <c r="H111" s="15" t="s">
        <v>353</v>
      </c>
      <c r="I111" s="13" t="s">
        <v>25</v>
      </c>
      <c r="J111" s="13" t="s">
        <v>26</v>
      </c>
      <c r="K111" s="13" t="s">
        <v>354</v>
      </c>
      <c r="L111" s="13"/>
      <c r="M111" s="13" t="s">
        <v>34</v>
      </c>
      <c r="N111" s="14">
        <v>43376</v>
      </c>
      <c r="O111" s="13" t="s">
        <v>45</v>
      </c>
      <c r="P111" s="14">
        <v>43738</v>
      </c>
      <c r="Q111" s="19">
        <f t="shared" ca="1" si="1"/>
        <v>586</v>
      </c>
    </row>
    <row r="112" spans="1:17">
      <c r="A112" s="20" t="s">
        <v>355</v>
      </c>
      <c r="B112" s="14">
        <v>43138</v>
      </c>
      <c r="C112" s="14"/>
      <c r="D112" s="15" t="s">
        <v>300</v>
      </c>
      <c r="E112" s="13" t="s">
        <v>19</v>
      </c>
      <c r="F112" s="13" t="s">
        <v>356</v>
      </c>
      <c r="G112" s="16">
        <v>35700</v>
      </c>
      <c r="H112" s="15" t="s">
        <v>357</v>
      </c>
      <c r="I112" s="13" t="s">
        <v>25</v>
      </c>
      <c r="J112" s="13" t="s">
        <v>26</v>
      </c>
      <c r="K112" s="13" t="s">
        <v>358</v>
      </c>
      <c r="L112" s="13"/>
      <c r="M112" s="13" t="s">
        <v>359</v>
      </c>
      <c r="N112" s="14">
        <v>43244</v>
      </c>
      <c r="O112" s="13" t="s">
        <v>45</v>
      </c>
      <c r="P112" s="14">
        <v>43579</v>
      </c>
      <c r="Q112" s="19">
        <f t="shared" ca="1" si="1"/>
        <v>718</v>
      </c>
    </row>
    <row r="113" spans="1:17">
      <c r="A113" s="20" t="s">
        <v>315</v>
      </c>
      <c r="B113" s="14">
        <v>43088</v>
      </c>
      <c r="C113" s="14"/>
      <c r="D113" s="15" t="s">
        <v>300</v>
      </c>
      <c r="E113" s="13" t="s">
        <v>23</v>
      </c>
      <c r="F113" s="13" t="s">
        <v>360</v>
      </c>
      <c r="G113" s="16">
        <v>73555</v>
      </c>
      <c r="H113" s="15" t="s">
        <v>318</v>
      </c>
      <c r="I113" s="13" t="s">
        <v>25</v>
      </c>
      <c r="J113" s="13" t="s">
        <v>26</v>
      </c>
      <c r="K113" s="13" t="s">
        <v>361</v>
      </c>
      <c r="L113" s="13"/>
      <c r="M113" s="13" t="s">
        <v>34</v>
      </c>
      <c r="N113" s="14">
        <v>43348</v>
      </c>
      <c r="O113" s="13" t="s">
        <v>45</v>
      </c>
      <c r="P113" s="14">
        <v>43706</v>
      </c>
      <c r="Q113" s="19">
        <f t="shared" ca="1" si="1"/>
        <v>614</v>
      </c>
    </row>
    <row r="114" spans="1:17">
      <c r="A114" s="13" t="s">
        <v>362</v>
      </c>
      <c r="B114" s="14">
        <v>43123</v>
      </c>
      <c r="C114" s="14"/>
      <c r="D114" s="15" t="s">
        <v>300</v>
      </c>
      <c r="E114" s="13" t="s">
        <v>19</v>
      </c>
      <c r="F114" s="13" t="s">
        <v>363</v>
      </c>
      <c r="G114" s="16">
        <v>3841620</v>
      </c>
      <c r="H114" s="15"/>
      <c r="I114" s="13"/>
      <c r="J114" s="13" t="s">
        <v>26</v>
      </c>
      <c r="K114" s="13"/>
      <c r="L114" s="13"/>
      <c r="M114" s="13" t="s">
        <v>141</v>
      </c>
      <c r="N114" s="14">
        <v>43174</v>
      </c>
      <c r="O114" s="13"/>
      <c r="P114" s="14"/>
      <c r="Q114" s="19">
        <f t="shared" ca="1" si="1"/>
        <v>788</v>
      </c>
    </row>
    <row r="115" spans="1:17">
      <c r="A115" s="13" t="s">
        <v>364</v>
      </c>
      <c r="B115" s="14">
        <v>42961</v>
      </c>
      <c r="C115" s="14"/>
      <c r="D115" s="15" t="s">
        <v>300</v>
      </c>
      <c r="E115" s="13" t="s">
        <v>19</v>
      </c>
      <c r="F115" s="13" t="s">
        <v>365</v>
      </c>
      <c r="G115" s="16"/>
      <c r="H115" s="15" t="s">
        <v>366</v>
      </c>
      <c r="I115" s="13"/>
      <c r="J115" s="13"/>
      <c r="K115" s="13"/>
      <c r="L115" s="13"/>
      <c r="M115" s="17" t="s">
        <v>21</v>
      </c>
      <c r="N115" s="18">
        <v>43278</v>
      </c>
      <c r="O115" s="13"/>
      <c r="P115" s="14"/>
      <c r="Q115" s="19">
        <f t="shared" ca="1" si="1"/>
        <v>684</v>
      </c>
    </row>
    <row r="116" spans="1:17">
      <c r="A116" s="13" t="s">
        <v>367</v>
      </c>
      <c r="B116" s="14">
        <v>43032</v>
      </c>
      <c r="C116" s="14"/>
      <c r="D116" s="15" t="s">
        <v>300</v>
      </c>
      <c r="E116" s="13" t="s">
        <v>19</v>
      </c>
      <c r="F116" s="13" t="s">
        <v>368</v>
      </c>
      <c r="G116" s="16"/>
      <c r="H116" s="15" t="s">
        <v>366</v>
      </c>
      <c r="I116" s="13"/>
      <c r="J116" s="13"/>
      <c r="K116" s="13"/>
      <c r="L116" s="13"/>
      <c r="M116" s="17" t="s">
        <v>21</v>
      </c>
      <c r="N116" s="18">
        <v>43278</v>
      </c>
      <c r="O116" s="13"/>
      <c r="P116" s="14"/>
      <c r="Q116" s="19">
        <f t="shared" ca="1" si="1"/>
        <v>684</v>
      </c>
    </row>
    <row r="117" spans="1:17">
      <c r="A117" s="13" t="s">
        <v>369</v>
      </c>
      <c r="B117" s="14">
        <v>42880</v>
      </c>
      <c r="C117" s="14"/>
      <c r="D117" s="15" t="s">
        <v>300</v>
      </c>
      <c r="E117" s="13" t="s">
        <v>19</v>
      </c>
      <c r="F117" s="13" t="s">
        <v>370</v>
      </c>
      <c r="G117" s="16"/>
      <c r="H117" s="15" t="s">
        <v>366</v>
      </c>
      <c r="I117" s="13"/>
      <c r="J117" s="13"/>
      <c r="K117" s="13" t="s">
        <v>371</v>
      </c>
      <c r="L117" s="13"/>
      <c r="M117" s="13" t="s">
        <v>34</v>
      </c>
      <c r="N117" s="14">
        <v>43285</v>
      </c>
      <c r="O117" s="13" t="s">
        <v>327</v>
      </c>
      <c r="P117" s="14">
        <v>43381</v>
      </c>
      <c r="Q117" s="19">
        <f t="shared" ca="1" si="1"/>
        <v>677</v>
      </c>
    </row>
    <row r="118" spans="1:17">
      <c r="A118" s="30" t="s">
        <v>372</v>
      </c>
      <c r="B118" s="14">
        <v>43063</v>
      </c>
      <c r="C118" s="14"/>
      <c r="D118" s="15" t="s">
        <v>300</v>
      </c>
      <c r="E118" s="13" t="s">
        <v>55</v>
      </c>
      <c r="F118" s="13" t="s">
        <v>373</v>
      </c>
      <c r="G118" s="16"/>
      <c r="H118" s="15" t="s">
        <v>374</v>
      </c>
      <c r="I118" s="13" t="s">
        <v>25</v>
      </c>
      <c r="J118" s="13" t="s">
        <v>26</v>
      </c>
      <c r="K118" s="13" t="s">
        <v>375</v>
      </c>
      <c r="L118" s="13"/>
      <c r="M118" s="13" t="s">
        <v>376</v>
      </c>
      <c r="N118" s="14">
        <v>43325</v>
      </c>
      <c r="O118" s="13" t="s">
        <v>142</v>
      </c>
      <c r="P118" s="14">
        <v>43272</v>
      </c>
      <c r="Q118" s="19">
        <f t="shared" ca="1" si="1"/>
        <v>637</v>
      </c>
    </row>
    <row r="119" spans="1:17">
      <c r="A119" s="13" t="s">
        <v>377</v>
      </c>
      <c r="B119" s="14">
        <v>43367</v>
      </c>
      <c r="C119" s="14"/>
      <c r="D119" s="15" t="s">
        <v>300</v>
      </c>
      <c r="E119" s="13" t="s">
        <v>23</v>
      </c>
      <c r="F119" s="13" t="s">
        <v>378</v>
      </c>
      <c r="G119" s="16">
        <v>2234850</v>
      </c>
      <c r="H119" s="15" t="s">
        <v>379</v>
      </c>
      <c r="I119" s="13" t="s">
        <v>25</v>
      </c>
      <c r="J119" s="1" t="s">
        <v>26</v>
      </c>
      <c r="K119" s="13"/>
      <c r="L119" s="13"/>
      <c r="M119" s="13" t="s">
        <v>198</v>
      </c>
      <c r="N119" s="14">
        <v>43367</v>
      </c>
      <c r="O119" s="13" t="s">
        <v>380</v>
      </c>
      <c r="P119" s="14"/>
      <c r="Q119" s="19">
        <f t="shared" ca="1" si="1"/>
        <v>595</v>
      </c>
    </row>
    <row r="120" spans="1:17">
      <c r="A120" s="13" t="s">
        <v>381</v>
      </c>
      <c r="B120" s="14">
        <v>43334</v>
      </c>
      <c r="C120" s="14"/>
      <c r="D120" s="15" t="s">
        <v>300</v>
      </c>
      <c r="E120" s="13" t="s">
        <v>23</v>
      </c>
      <c r="F120" s="13" t="s">
        <v>382</v>
      </c>
      <c r="G120" s="16">
        <v>735000</v>
      </c>
      <c r="H120" s="15" t="s">
        <v>379</v>
      </c>
      <c r="I120" s="13" t="s">
        <v>25</v>
      </c>
      <c r="J120" s="13" t="s">
        <v>26</v>
      </c>
      <c r="K120" s="13"/>
      <c r="L120" s="13"/>
      <c r="M120" s="13" t="s">
        <v>198</v>
      </c>
      <c r="N120" s="14">
        <v>43367</v>
      </c>
      <c r="O120" s="13" t="s">
        <v>380</v>
      </c>
      <c r="P120" s="14"/>
      <c r="Q120" s="19">
        <f t="shared" ca="1" si="1"/>
        <v>595</v>
      </c>
    </row>
    <row r="121" spans="1:17">
      <c r="A121" s="13" t="s">
        <v>383</v>
      </c>
      <c r="B121" s="14">
        <v>43334</v>
      </c>
      <c r="C121" s="14"/>
      <c r="D121" s="15" t="s">
        <v>300</v>
      </c>
      <c r="E121" s="13" t="s">
        <v>23</v>
      </c>
      <c r="F121" s="13" t="s">
        <v>384</v>
      </c>
      <c r="G121" s="16">
        <v>9075</v>
      </c>
      <c r="H121" s="15" t="s">
        <v>379</v>
      </c>
      <c r="I121" s="13" t="s">
        <v>25</v>
      </c>
      <c r="J121" s="13" t="s">
        <v>26</v>
      </c>
      <c r="K121" s="13"/>
      <c r="L121" s="13"/>
      <c r="M121" s="13" t="s">
        <v>34</v>
      </c>
      <c r="N121" s="14">
        <v>43371</v>
      </c>
      <c r="O121" s="13" t="s">
        <v>385</v>
      </c>
      <c r="P121" s="14"/>
      <c r="Q121" s="19">
        <f t="shared" ca="1" si="1"/>
        <v>591</v>
      </c>
    </row>
    <row r="122" spans="1:17">
      <c r="A122" s="13" t="s">
        <v>386</v>
      </c>
      <c r="B122" s="14">
        <v>43371</v>
      </c>
      <c r="C122" s="14"/>
      <c r="D122" s="15" t="s">
        <v>300</v>
      </c>
      <c r="E122" s="13" t="s">
        <v>23</v>
      </c>
      <c r="F122" s="1" t="s">
        <v>387</v>
      </c>
      <c r="G122" s="16">
        <v>4375</v>
      </c>
      <c r="H122" s="15" t="s">
        <v>318</v>
      </c>
      <c r="I122" s="13" t="s">
        <v>25</v>
      </c>
      <c r="J122" s="13" t="s">
        <v>26</v>
      </c>
      <c r="K122" s="13"/>
      <c r="L122" s="13"/>
      <c r="M122" s="13" t="s">
        <v>21</v>
      </c>
      <c r="N122" s="14">
        <v>43374</v>
      </c>
      <c r="O122" s="13" t="s">
        <v>388</v>
      </c>
      <c r="P122" s="14"/>
      <c r="Q122" s="19">
        <f t="shared" ca="1" si="1"/>
        <v>588</v>
      </c>
    </row>
    <row r="123" spans="1:17">
      <c r="A123" s="13" t="s">
        <v>389</v>
      </c>
      <c r="B123" s="14">
        <v>43348</v>
      </c>
      <c r="C123" s="14"/>
      <c r="D123" s="15" t="s">
        <v>300</v>
      </c>
      <c r="E123" s="13" t="s">
        <v>23</v>
      </c>
      <c r="F123" s="13" t="s">
        <v>390</v>
      </c>
      <c r="G123" s="16">
        <v>9416.9500000000007</v>
      </c>
      <c r="H123" s="15" t="s">
        <v>391</v>
      </c>
      <c r="I123" s="13" t="s">
        <v>25</v>
      </c>
      <c r="J123" s="13" t="s">
        <v>26</v>
      </c>
      <c r="K123" s="13"/>
      <c r="L123" s="13"/>
      <c r="M123" s="13" t="s">
        <v>34</v>
      </c>
      <c r="N123" s="14">
        <v>43376</v>
      </c>
      <c r="O123" s="13" t="s">
        <v>385</v>
      </c>
      <c r="P123" s="14"/>
      <c r="Q123" s="19">
        <f t="shared" ca="1" si="1"/>
        <v>586</v>
      </c>
    </row>
    <row r="124" spans="1:17">
      <c r="A124" s="13" t="s">
        <v>392</v>
      </c>
      <c r="B124" s="14">
        <v>43348</v>
      </c>
      <c r="C124" s="14"/>
      <c r="D124" s="15" t="s">
        <v>300</v>
      </c>
      <c r="E124" s="13" t="s">
        <v>23</v>
      </c>
      <c r="F124" s="13" t="s">
        <v>393</v>
      </c>
      <c r="G124" s="16">
        <v>6229.36</v>
      </c>
      <c r="H124" s="15" t="s">
        <v>394</v>
      </c>
      <c r="I124" s="13" t="s">
        <v>395</v>
      </c>
      <c r="J124" s="13" t="s">
        <v>123</v>
      </c>
      <c r="K124" s="13"/>
      <c r="L124" s="13"/>
      <c r="M124" s="13" t="s">
        <v>34</v>
      </c>
      <c r="N124" s="14">
        <v>43376</v>
      </c>
      <c r="O124" s="13" t="s">
        <v>385</v>
      </c>
      <c r="P124" s="14"/>
      <c r="Q124" s="19">
        <f t="shared" ca="1" si="1"/>
        <v>586</v>
      </c>
    </row>
    <row r="125" spans="1:17">
      <c r="A125" s="13" t="s">
        <v>396</v>
      </c>
      <c r="B125" s="14">
        <v>43426</v>
      </c>
      <c r="C125" s="14"/>
      <c r="D125" s="15" t="s">
        <v>300</v>
      </c>
      <c r="E125" s="13" t="s">
        <v>55</v>
      </c>
      <c r="F125" s="13" t="s">
        <v>397</v>
      </c>
      <c r="G125" s="16">
        <v>8053060.7000000002</v>
      </c>
      <c r="H125" s="15" t="s">
        <v>398</v>
      </c>
      <c r="I125" s="13" t="s">
        <v>25</v>
      </c>
      <c r="J125" s="31" t="s">
        <v>399</v>
      </c>
      <c r="K125" s="13"/>
      <c r="L125" s="13"/>
      <c r="M125" s="13"/>
      <c r="N125" s="14"/>
      <c r="O125" s="13" t="s">
        <v>400</v>
      </c>
      <c r="P125" s="14"/>
      <c r="Q125" s="19">
        <f t="shared" ca="1" si="1"/>
        <v>43962</v>
      </c>
    </row>
    <row r="126" spans="1:17">
      <c r="A126" s="13" t="s">
        <v>401</v>
      </c>
      <c r="B126" s="14">
        <v>43427</v>
      </c>
      <c r="C126" s="14"/>
      <c r="D126" s="15" t="s">
        <v>300</v>
      </c>
      <c r="E126" s="13" t="s">
        <v>55</v>
      </c>
      <c r="F126" s="13" t="s">
        <v>402</v>
      </c>
      <c r="G126" s="16">
        <v>1985074.4</v>
      </c>
      <c r="H126" s="15" t="s">
        <v>398</v>
      </c>
      <c r="I126" s="13" t="s">
        <v>25</v>
      </c>
      <c r="J126" s="32" t="s">
        <v>403</v>
      </c>
      <c r="K126" s="13"/>
      <c r="L126" s="13"/>
      <c r="M126" s="13"/>
      <c r="N126" s="14"/>
      <c r="O126" s="13" t="s">
        <v>400</v>
      </c>
      <c r="P126" s="14"/>
      <c r="Q126" s="19">
        <f t="shared" ca="1" si="1"/>
        <v>43962</v>
      </c>
    </row>
    <row r="127" spans="1:17">
      <c r="A127" s="13" t="s">
        <v>404</v>
      </c>
      <c r="B127" s="14">
        <v>43430</v>
      </c>
      <c r="C127" s="14"/>
      <c r="D127" s="15" t="s">
        <v>300</v>
      </c>
      <c r="E127" s="13" t="s">
        <v>55</v>
      </c>
      <c r="F127" s="13" t="s">
        <v>405</v>
      </c>
      <c r="G127" s="16">
        <v>5454414</v>
      </c>
      <c r="H127" s="15" t="s">
        <v>398</v>
      </c>
      <c r="I127" s="13" t="s">
        <v>25</v>
      </c>
      <c r="J127" s="33" t="s">
        <v>406</v>
      </c>
      <c r="K127" s="13"/>
      <c r="L127" s="13"/>
      <c r="M127" s="13"/>
      <c r="N127" s="14"/>
      <c r="O127" s="13" t="s">
        <v>400</v>
      </c>
      <c r="P127" s="14"/>
      <c r="Q127" s="19">
        <f t="shared" ca="1" si="1"/>
        <v>43962</v>
      </c>
    </row>
    <row r="128" spans="1:17">
      <c r="A128" s="13" t="s">
        <v>407</v>
      </c>
      <c r="B128" s="14">
        <v>43430</v>
      </c>
      <c r="C128" s="14"/>
      <c r="D128" s="15" t="s">
        <v>300</v>
      </c>
      <c r="E128" s="13" t="s">
        <v>55</v>
      </c>
      <c r="F128" s="13" t="s">
        <v>408</v>
      </c>
      <c r="G128" s="16">
        <v>6527758.5499999998</v>
      </c>
      <c r="H128" s="15" t="s">
        <v>398</v>
      </c>
      <c r="I128" s="13" t="s">
        <v>25</v>
      </c>
      <c r="J128" s="31" t="s">
        <v>409</v>
      </c>
      <c r="K128" s="13"/>
      <c r="L128" s="13"/>
      <c r="M128" s="13"/>
      <c r="N128" s="14"/>
      <c r="O128" s="13" t="s">
        <v>400</v>
      </c>
      <c r="P128" s="14"/>
      <c r="Q128" s="19">
        <f t="shared" ca="1" si="1"/>
        <v>43962</v>
      </c>
    </row>
    <row r="129" spans="1:17">
      <c r="A129" s="13" t="s">
        <v>410</v>
      </c>
      <c r="B129" s="14">
        <v>43426</v>
      </c>
      <c r="C129" s="14"/>
      <c r="D129" s="15" t="s">
        <v>300</v>
      </c>
      <c r="E129" s="13" t="s">
        <v>55</v>
      </c>
      <c r="F129" s="13" t="s">
        <v>411</v>
      </c>
      <c r="G129" s="16">
        <v>7572268.0999999996</v>
      </c>
      <c r="H129" s="15" t="s">
        <v>398</v>
      </c>
      <c r="I129" s="13" t="s">
        <v>25</v>
      </c>
      <c r="J129" s="31" t="s">
        <v>412</v>
      </c>
      <c r="K129" s="13"/>
      <c r="L129" s="13"/>
      <c r="M129" s="13"/>
      <c r="N129" s="14"/>
      <c r="O129" s="13" t="s">
        <v>400</v>
      </c>
      <c r="P129" s="14"/>
      <c r="Q129" s="19">
        <f t="shared" ca="1" si="1"/>
        <v>43962</v>
      </c>
    </row>
    <row r="130" spans="1:17">
      <c r="A130" s="13" t="s">
        <v>413</v>
      </c>
      <c r="B130" s="14">
        <v>43426</v>
      </c>
      <c r="C130" s="14"/>
      <c r="D130" s="15" t="s">
        <v>300</v>
      </c>
      <c r="E130" s="13" t="s">
        <v>55</v>
      </c>
      <c r="F130" s="13" t="s">
        <v>414</v>
      </c>
      <c r="G130" s="16">
        <v>3897721.85</v>
      </c>
      <c r="H130" s="15" t="s">
        <v>398</v>
      </c>
      <c r="I130" s="13" t="s">
        <v>25</v>
      </c>
      <c r="J130" s="31" t="s">
        <v>79</v>
      </c>
      <c r="K130" s="13"/>
      <c r="L130" s="13"/>
      <c r="M130" s="13"/>
      <c r="N130" s="14"/>
      <c r="O130" s="13" t="s">
        <v>400</v>
      </c>
      <c r="P130" s="14"/>
      <c r="Q130" s="19">
        <f t="shared" ref="Q130:Q193" ca="1" si="2">IF(OR(D130="PRORROGAÇÃO CONTRATO",D130="ADITIVO"),P130-TODAY(),TODAY()-N130)</f>
        <v>43962</v>
      </c>
    </row>
    <row r="131" spans="1:17">
      <c r="A131" s="13" t="s">
        <v>415</v>
      </c>
      <c r="B131" s="14">
        <v>43430</v>
      </c>
      <c r="C131" s="14"/>
      <c r="D131" s="15" t="s">
        <v>300</v>
      </c>
      <c r="E131" s="13" t="s">
        <v>55</v>
      </c>
      <c r="F131" s="13" t="s">
        <v>416</v>
      </c>
      <c r="G131" s="16">
        <v>4950400.0999999996</v>
      </c>
      <c r="H131" s="15" t="s">
        <v>398</v>
      </c>
      <c r="I131" s="13" t="s">
        <v>25</v>
      </c>
      <c r="J131" s="31" t="s">
        <v>417</v>
      </c>
      <c r="K131" s="13"/>
      <c r="L131" s="13"/>
      <c r="M131" s="13"/>
      <c r="N131" s="14"/>
      <c r="O131" s="13" t="s">
        <v>400</v>
      </c>
      <c r="P131" s="14"/>
      <c r="Q131" s="19">
        <f t="shared" ca="1" si="2"/>
        <v>43962</v>
      </c>
    </row>
    <row r="132" spans="1:17">
      <c r="A132" s="13" t="s">
        <v>418</v>
      </c>
      <c r="B132" s="14">
        <v>43427</v>
      </c>
      <c r="C132" s="14"/>
      <c r="D132" s="15" t="s">
        <v>300</v>
      </c>
      <c r="E132" s="13" t="s">
        <v>55</v>
      </c>
      <c r="F132" s="13" t="s">
        <v>419</v>
      </c>
      <c r="G132" s="16">
        <v>6134850.6500000004</v>
      </c>
      <c r="H132" s="15" t="s">
        <v>398</v>
      </c>
      <c r="I132" s="13" t="s">
        <v>25</v>
      </c>
      <c r="J132" s="31" t="s">
        <v>420</v>
      </c>
      <c r="K132" s="13"/>
      <c r="L132" s="13"/>
      <c r="M132" s="13"/>
      <c r="N132" s="14"/>
      <c r="O132" s="13" t="s">
        <v>400</v>
      </c>
      <c r="P132" s="14"/>
      <c r="Q132" s="19">
        <f t="shared" ca="1" si="2"/>
        <v>43962</v>
      </c>
    </row>
    <row r="133" spans="1:17">
      <c r="A133" s="13" t="s">
        <v>421</v>
      </c>
      <c r="B133" s="14">
        <v>43426</v>
      </c>
      <c r="C133" s="14"/>
      <c r="D133" s="15" t="s">
        <v>300</v>
      </c>
      <c r="E133" s="13" t="s">
        <v>55</v>
      </c>
      <c r="F133" s="13" t="s">
        <v>422</v>
      </c>
      <c r="G133" s="16">
        <v>7637559.2999999998</v>
      </c>
      <c r="H133" s="15" t="s">
        <v>398</v>
      </c>
      <c r="I133" s="13" t="s">
        <v>25</v>
      </c>
      <c r="J133" s="31" t="s">
        <v>423</v>
      </c>
      <c r="K133" s="13"/>
      <c r="L133" s="13"/>
      <c r="M133" s="13"/>
      <c r="N133" s="14"/>
      <c r="O133" s="13" t="s">
        <v>400</v>
      </c>
      <c r="P133" s="14"/>
      <c r="Q133" s="19">
        <f t="shared" ca="1" si="2"/>
        <v>43962</v>
      </c>
    </row>
    <row r="134" spans="1:17">
      <c r="A134" s="13" t="s">
        <v>424</v>
      </c>
      <c r="B134" s="14">
        <v>43426</v>
      </c>
      <c r="C134" s="14"/>
      <c r="D134" s="15" t="s">
        <v>300</v>
      </c>
      <c r="E134" s="13" t="s">
        <v>55</v>
      </c>
      <c r="F134" s="13" t="s">
        <v>425</v>
      </c>
      <c r="G134" s="16">
        <v>6049896.9000000004</v>
      </c>
      <c r="H134" s="15" t="s">
        <v>398</v>
      </c>
      <c r="I134" s="13" t="s">
        <v>25</v>
      </c>
      <c r="J134" s="33" t="s">
        <v>426</v>
      </c>
      <c r="K134" s="13"/>
      <c r="L134" s="13"/>
      <c r="M134" s="13"/>
      <c r="N134" s="14"/>
      <c r="O134" s="13" t="s">
        <v>400</v>
      </c>
      <c r="P134" s="14"/>
      <c r="Q134" s="19">
        <f t="shared" ca="1" si="2"/>
        <v>43962</v>
      </c>
    </row>
    <row r="135" spans="1:17">
      <c r="A135" s="13" t="s">
        <v>427</v>
      </c>
      <c r="B135" s="14">
        <v>43426</v>
      </c>
      <c r="C135" s="14"/>
      <c r="D135" s="15" t="s">
        <v>300</v>
      </c>
      <c r="E135" s="13" t="s">
        <v>55</v>
      </c>
      <c r="F135" s="13" t="s">
        <v>428</v>
      </c>
      <c r="G135" s="16">
        <v>16545150.699999999</v>
      </c>
      <c r="H135" s="15" t="s">
        <v>398</v>
      </c>
      <c r="I135" s="13" t="s">
        <v>25</v>
      </c>
      <c r="J135" s="33" t="s">
        <v>429</v>
      </c>
      <c r="K135" s="13"/>
      <c r="L135" s="13"/>
      <c r="M135" s="13"/>
      <c r="N135" s="14"/>
      <c r="O135" s="13" t="s">
        <v>400</v>
      </c>
      <c r="P135" s="14"/>
      <c r="Q135" s="19">
        <f t="shared" ca="1" si="2"/>
        <v>43962</v>
      </c>
    </row>
    <row r="136" spans="1:17">
      <c r="A136" s="13" t="s">
        <v>430</v>
      </c>
      <c r="B136" s="14">
        <v>43426</v>
      </c>
      <c r="C136" s="14"/>
      <c r="D136" s="15" t="s">
        <v>300</v>
      </c>
      <c r="E136" s="13" t="s">
        <v>55</v>
      </c>
      <c r="F136" s="13" t="s">
        <v>431</v>
      </c>
      <c r="G136" s="16">
        <v>15654404.699999999</v>
      </c>
      <c r="H136" s="15" t="s">
        <v>398</v>
      </c>
      <c r="I136" s="13" t="s">
        <v>25</v>
      </c>
      <c r="J136" s="34" t="s">
        <v>432</v>
      </c>
      <c r="K136" s="13"/>
      <c r="L136" s="13"/>
      <c r="M136" s="13"/>
      <c r="N136" s="14"/>
      <c r="O136" s="13" t="s">
        <v>400</v>
      </c>
      <c r="P136" s="14"/>
      <c r="Q136" s="19">
        <f t="shared" ca="1" si="2"/>
        <v>43962</v>
      </c>
    </row>
    <row r="137" spans="1:17">
      <c r="A137" s="13" t="s">
        <v>433</v>
      </c>
      <c r="B137" s="14">
        <v>43440</v>
      </c>
      <c r="C137" s="14"/>
      <c r="D137" s="15" t="s">
        <v>300</v>
      </c>
      <c r="E137" s="13" t="s">
        <v>55</v>
      </c>
      <c r="F137" s="13" t="s">
        <v>434</v>
      </c>
      <c r="G137" s="16">
        <v>459571.5</v>
      </c>
      <c r="H137" s="15" t="s">
        <v>398</v>
      </c>
      <c r="I137" s="13" t="s">
        <v>25</v>
      </c>
      <c r="J137" s="33" t="s">
        <v>435</v>
      </c>
      <c r="K137" s="13"/>
      <c r="L137" s="13"/>
      <c r="M137" s="13"/>
      <c r="N137" s="14"/>
      <c r="O137" s="13" t="s">
        <v>400</v>
      </c>
      <c r="P137" s="14"/>
      <c r="Q137" s="19">
        <f t="shared" ca="1" si="2"/>
        <v>43962</v>
      </c>
    </row>
    <row r="138" spans="1:17">
      <c r="A138" s="13" t="s">
        <v>436</v>
      </c>
      <c r="B138" s="14">
        <v>43440</v>
      </c>
      <c r="C138" s="14"/>
      <c r="D138" s="15" t="s">
        <v>300</v>
      </c>
      <c r="E138" s="13" t="s">
        <v>55</v>
      </c>
      <c r="F138" s="13" t="s">
        <v>437</v>
      </c>
      <c r="G138" s="16">
        <v>2108641.5</v>
      </c>
      <c r="H138" s="15" t="s">
        <v>398</v>
      </c>
      <c r="I138" s="13" t="s">
        <v>25</v>
      </c>
      <c r="J138" s="35" t="s">
        <v>438</v>
      </c>
      <c r="K138" s="13"/>
      <c r="L138" s="13"/>
      <c r="M138" s="13"/>
      <c r="N138" s="14"/>
      <c r="O138" s="13" t="s">
        <v>400</v>
      </c>
      <c r="P138" s="14"/>
      <c r="Q138" s="19">
        <f t="shared" ca="1" si="2"/>
        <v>43962</v>
      </c>
    </row>
    <row r="139" spans="1:17">
      <c r="A139" s="13" t="s">
        <v>439</v>
      </c>
      <c r="B139" s="14">
        <v>43440</v>
      </c>
      <c r="C139" s="14"/>
      <c r="D139" s="15" t="s">
        <v>300</v>
      </c>
      <c r="E139" s="13" t="s">
        <v>55</v>
      </c>
      <c r="F139" s="13" t="s">
        <v>440</v>
      </c>
      <c r="G139" s="16">
        <v>2019092.4</v>
      </c>
      <c r="H139" s="15" t="s">
        <v>398</v>
      </c>
      <c r="I139" s="13" t="s">
        <v>25</v>
      </c>
      <c r="J139" s="33" t="s">
        <v>441</v>
      </c>
      <c r="K139" s="13"/>
      <c r="L139" s="13"/>
      <c r="M139" s="13"/>
      <c r="N139" s="14"/>
      <c r="O139" s="13" t="s">
        <v>400</v>
      </c>
      <c r="P139" s="14"/>
      <c r="Q139" s="19">
        <f t="shared" ca="1" si="2"/>
        <v>43962</v>
      </c>
    </row>
    <row r="140" spans="1:17">
      <c r="A140" s="13" t="s">
        <v>442</v>
      </c>
      <c r="B140" s="14">
        <v>43440</v>
      </c>
      <c r="C140" s="14"/>
      <c r="D140" s="15" t="s">
        <v>300</v>
      </c>
      <c r="E140" s="13" t="s">
        <v>55</v>
      </c>
      <c r="F140" s="13" t="s">
        <v>443</v>
      </c>
      <c r="G140" s="16">
        <v>1621403</v>
      </c>
      <c r="H140" s="15" t="s">
        <v>398</v>
      </c>
      <c r="I140" s="13" t="s">
        <v>25</v>
      </c>
      <c r="J140" s="36" t="s">
        <v>444</v>
      </c>
      <c r="K140" s="13"/>
      <c r="L140" s="13"/>
      <c r="M140" s="13"/>
      <c r="N140" s="14"/>
      <c r="O140" s="13" t="s">
        <v>400</v>
      </c>
      <c r="P140" s="14"/>
      <c r="Q140" s="19">
        <f t="shared" ca="1" si="2"/>
        <v>43962</v>
      </c>
    </row>
    <row r="141" spans="1:17">
      <c r="A141" s="13" t="s">
        <v>445</v>
      </c>
      <c r="B141" s="14">
        <v>43440</v>
      </c>
      <c r="C141" s="14"/>
      <c r="D141" s="15" t="s">
        <v>300</v>
      </c>
      <c r="E141" s="13" t="s">
        <v>55</v>
      </c>
      <c r="F141" s="13" t="s">
        <v>446</v>
      </c>
      <c r="G141" s="16">
        <v>1341849.5</v>
      </c>
      <c r="H141" s="15" t="s">
        <v>398</v>
      </c>
      <c r="I141" s="13" t="s">
        <v>25</v>
      </c>
      <c r="J141" s="33" t="s">
        <v>447</v>
      </c>
      <c r="K141" s="13"/>
      <c r="L141" s="13"/>
      <c r="M141" s="13"/>
      <c r="N141" s="14"/>
      <c r="O141" s="13" t="s">
        <v>400</v>
      </c>
      <c r="P141" s="14"/>
      <c r="Q141" s="19">
        <f t="shared" ca="1" si="2"/>
        <v>43962</v>
      </c>
    </row>
    <row r="142" spans="1:17">
      <c r="A142" s="13" t="s">
        <v>448</v>
      </c>
      <c r="B142" s="14">
        <v>43440</v>
      </c>
      <c r="C142" s="14"/>
      <c r="D142" s="15" t="s">
        <v>300</v>
      </c>
      <c r="E142" s="13" t="s">
        <v>55</v>
      </c>
      <c r="F142" s="13" t="s">
        <v>449</v>
      </c>
      <c r="G142" s="16">
        <v>2076397.4</v>
      </c>
      <c r="H142" s="15" t="s">
        <v>398</v>
      </c>
      <c r="I142" s="13" t="s">
        <v>25</v>
      </c>
      <c r="J142" s="33" t="s">
        <v>450</v>
      </c>
      <c r="K142" s="13"/>
      <c r="L142" s="13"/>
      <c r="M142" s="13"/>
      <c r="N142" s="14"/>
      <c r="O142" s="13" t="s">
        <v>400</v>
      </c>
      <c r="P142" s="14"/>
      <c r="Q142" s="19">
        <f t="shared" ca="1" si="2"/>
        <v>43962</v>
      </c>
    </row>
    <row r="143" spans="1:17">
      <c r="A143" s="13" t="s">
        <v>451</v>
      </c>
      <c r="B143" s="14">
        <v>43440</v>
      </c>
      <c r="C143" s="14"/>
      <c r="D143" s="15" t="s">
        <v>300</v>
      </c>
      <c r="E143" s="13" t="s">
        <v>55</v>
      </c>
      <c r="F143" s="13" t="s">
        <v>452</v>
      </c>
      <c r="G143" s="16">
        <v>378351.7</v>
      </c>
      <c r="H143" s="15" t="s">
        <v>398</v>
      </c>
      <c r="I143" s="13" t="s">
        <v>25</v>
      </c>
      <c r="J143" s="35" t="s">
        <v>453</v>
      </c>
      <c r="K143" s="13"/>
      <c r="L143" s="13"/>
      <c r="M143" s="13"/>
      <c r="N143" s="14"/>
      <c r="O143" s="13" t="s">
        <v>400</v>
      </c>
      <c r="P143" s="14"/>
      <c r="Q143" s="19">
        <f t="shared" ca="1" si="2"/>
        <v>43962</v>
      </c>
    </row>
    <row r="144" spans="1:17">
      <c r="A144" s="13" t="s">
        <v>454</v>
      </c>
      <c r="B144" s="14">
        <v>43440</v>
      </c>
      <c r="C144" s="14"/>
      <c r="D144" s="15" t="s">
        <v>300</v>
      </c>
      <c r="E144" s="13" t="s">
        <v>55</v>
      </c>
      <c r="F144" s="13" t="s">
        <v>455</v>
      </c>
      <c r="G144" s="16">
        <v>1108588.95</v>
      </c>
      <c r="H144" s="15" t="s">
        <v>398</v>
      </c>
      <c r="I144" s="13" t="s">
        <v>25</v>
      </c>
      <c r="J144" s="35" t="s">
        <v>456</v>
      </c>
      <c r="K144" s="13"/>
      <c r="L144" s="13"/>
      <c r="M144" s="13"/>
      <c r="N144" s="14"/>
      <c r="O144" s="13" t="s">
        <v>400</v>
      </c>
      <c r="P144" s="14"/>
      <c r="Q144" s="19">
        <f t="shared" ca="1" si="2"/>
        <v>43962</v>
      </c>
    </row>
    <row r="145" spans="1:17">
      <c r="A145" s="13" t="s">
        <v>457</v>
      </c>
      <c r="B145" s="14">
        <v>43440</v>
      </c>
      <c r="C145" s="14"/>
      <c r="D145" s="15" t="s">
        <v>300</v>
      </c>
      <c r="E145" s="13" t="s">
        <v>55</v>
      </c>
      <c r="F145" s="13" t="s">
        <v>458</v>
      </c>
      <c r="G145" s="16">
        <v>884489.9</v>
      </c>
      <c r="H145" s="15" t="s">
        <v>398</v>
      </c>
      <c r="I145" s="13" t="s">
        <v>25</v>
      </c>
      <c r="J145" s="33" t="s">
        <v>459</v>
      </c>
      <c r="K145" s="13"/>
      <c r="L145" s="13"/>
      <c r="M145" s="13"/>
      <c r="N145" s="14"/>
      <c r="O145" s="13" t="s">
        <v>400</v>
      </c>
      <c r="P145" s="14"/>
      <c r="Q145" s="19">
        <f t="shared" ca="1" si="2"/>
        <v>43962</v>
      </c>
    </row>
    <row r="146" spans="1:17">
      <c r="A146" s="13" t="s">
        <v>460</v>
      </c>
      <c r="B146" s="14">
        <v>43440</v>
      </c>
      <c r="C146" s="14"/>
      <c r="D146" s="15" t="s">
        <v>300</v>
      </c>
      <c r="E146" s="13" t="s">
        <v>55</v>
      </c>
      <c r="F146" s="13" t="s">
        <v>461</v>
      </c>
      <c r="G146" s="16">
        <v>2270227</v>
      </c>
      <c r="H146" s="15" t="s">
        <v>398</v>
      </c>
      <c r="I146" s="13" t="s">
        <v>25</v>
      </c>
      <c r="J146" s="34" t="s">
        <v>462</v>
      </c>
      <c r="K146" s="13"/>
      <c r="L146" s="13"/>
      <c r="M146" s="13"/>
      <c r="N146" s="14"/>
      <c r="O146" s="13" t="s">
        <v>400</v>
      </c>
      <c r="P146" s="14"/>
      <c r="Q146" s="19">
        <f t="shared" ca="1" si="2"/>
        <v>43962</v>
      </c>
    </row>
    <row r="147" spans="1:17">
      <c r="A147" s="13" t="s">
        <v>463</v>
      </c>
      <c r="B147" s="14">
        <v>43440</v>
      </c>
      <c r="C147" s="14"/>
      <c r="D147" s="15" t="s">
        <v>300</v>
      </c>
      <c r="E147" s="13" t="s">
        <v>55</v>
      </c>
      <c r="F147" s="13" t="s">
        <v>464</v>
      </c>
      <c r="G147" s="16">
        <v>1230608.45</v>
      </c>
      <c r="H147" s="15" t="s">
        <v>398</v>
      </c>
      <c r="I147" s="13" t="s">
        <v>25</v>
      </c>
      <c r="J147" s="33" t="s">
        <v>465</v>
      </c>
      <c r="K147" s="13"/>
      <c r="L147" s="13"/>
      <c r="M147" s="13"/>
      <c r="N147" s="14"/>
      <c r="O147" s="13" t="s">
        <v>400</v>
      </c>
      <c r="P147" s="14"/>
      <c r="Q147" s="19">
        <f t="shared" ca="1" si="2"/>
        <v>43962</v>
      </c>
    </row>
    <row r="148" spans="1:17">
      <c r="A148" s="13" t="s">
        <v>466</v>
      </c>
      <c r="B148" s="14">
        <v>43440</v>
      </c>
      <c r="C148" s="14"/>
      <c r="D148" s="15" t="s">
        <v>300</v>
      </c>
      <c r="E148" s="13" t="s">
        <v>55</v>
      </c>
      <c r="F148" s="13" t="s">
        <v>467</v>
      </c>
      <c r="G148" s="16">
        <v>689112.7</v>
      </c>
      <c r="H148" s="15" t="s">
        <v>398</v>
      </c>
      <c r="I148" s="13" t="s">
        <v>25</v>
      </c>
      <c r="J148" s="33" t="s">
        <v>468</v>
      </c>
      <c r="K148" s="13"/>
      <c r="L148" s="13"/>
      <c r="M148" s="13"/>
      <c r="N148" s="14"/>
      <c r="O148" s="13" t="s">
        <v>400</v>
      </c>
      <c r="P148" s="14"/>
      <c r="Q148" s="19">
        <f t="shared" ca="1" si="2"/>
        <v>43962</v>
      </c>
    </row>
    <row r="149" spans="1:17">
      <c r="A149" s="13" t="s">
        <v>469</v>
      </c>
      <c r="B149" s="14">
        <v>43440</v>
      </c>
      <c r="C149" s="14"/>
      <c r="D149" s="15" t="s">
        <v>300</v>
      </c>
      <c r="E149" s="13" t="s">
        <v>55</v>
      </c>
      <c r="F149" s="13" t="s">
        <v>470</v>
      </c>
      <c r="G149" s="16">
        <v>1622381.2</v>
      </c>
      <c r="H149" s="15" t="s">
        <v>398</v>
      </c>
      <c r="I149" s="13" t="s">
        <v>25</v>
      </c>
      <c r="J149" s="33" t="s">
        <v>471</v>
      </c>
      <c r="K149" s="13"/>
      <c r="L149" s="13"/>
      <c r="M149" s="13"/>
      <c r="N149" s="14"/>
      <c r="O149" s="13" t="s">
        <v>400</v>
      </c>
      <c r="P149" s="14"/>
      <c r="Q149" s="19">
        <f t="shared" ca="1" si="2"/>
        <v>43962</v>
      </c>
    </row>
    <row r="150" spans="1:17">
      <c r="A150" s="13" t="s">
        <v>472</v>
      </c>
      <c r="B150" s="14">
        <v>43440</v>
      </c>
      <c r="C150" s="14"/>
      <c r="D150" s="15" t="s">
        <v>300</v>
      </c>
      <c r="E150" s="13" t="s">
        <v>55</v>
      </c>
      <c r="F150" s="13" t="s">
        <v>473</v>
      </c>
      <c r="G150" s="16">
        <v>1385021.7</v>
      </c>
      <c r="H150" s="15" t="s">
        <v>398</v>
      </c>
      <c r="I150" s="13" t="s">
        <v>25</v>
      </c>
      <c r="J150" s="33" t="s">
        <v>474</v>
      </c>
      <c r="K150" s="13"/>
      <c r="L150" s="13"/>
      <c r="M150" s="13"/>
      <c r="N150" s="14"/>
      <c r="O150" s="13" t="s">
        <v>400</v>
      </c>
      <c r="P150" s="14"/>
      <c r="Q150" s="19">
        <f t="shared" ca="1" si="2"/>
        <v>43962</v>
      </c>
    </row>
    <row r="151" spans="1:17">
      <c r="A151" s="13" t="s">
        <v>475</v>
      </c>
      <c r="B151" s="14">
        <v>43440</v>
      </c>
      <c r="C151" s="14"/>
      <c r="D151" s="15" t="s">
        <v>300</v>
      </c>
      <c r="E151" s="13" t="s">
        <v>55</v>
      </c>
      <c r="F151" s="13" t="s">
        <v>476</v>
      </c>
      <c r="G151" s="16">
        <v>869941</v>
      </c>
      <c r="H151" s="15" t="s">
        <v>398</v>
      </c>
      <c r="I151" s="13" t="s">
        <v>25</v>
      </c>
      <c r="J151" s="33" t="s">
        <v>477</v>
      </c>
      <c r="K151" s="13"/>
      <c r="L151" s="13"/>
      <c r="M151" s="13"/>
      <c r="N151" s="14"/>
      <c r="O151" s="13" t="s">
        <v>400</v>
      </c>
      <c r="P151" s="14"/>
      <c r="Q151" s="19">
        <f t="shared" ca="1" si="2"/>
        <v>43962</v>
      </c>
    </row>
    <row r="152" spans="1:17">
      <c r="A152" s="13" t="s">
        <v>478</v>
      </c>
      <c r="B152" s="14">
        <v>43440</v>
      </c>
      <c r="C152" s="14"/>
      <c r="D152" s="15" t="s">
        <v>300</v>
      </c>
      <c r="E152" s="13" t="s">
        <v>55</v>
      </c>
      <c r="F152" s="13" t="s">
        <v>479</v>
      </c>
      <c r="G152" s="16">
        <v>1330235.2</v>
      </c>
      <c r="H152" s="15" t="s">
        <v>398</v>
      </c>
      <c r="I152" s="13" t="s">
        <v>25</v>
      </c>
      <c r="J152" s="33" t="s">
        <v>480</v>
      </c>
      <c r="K152" s="13"/>
      <c r="L152" s="13"/>
      <c r="M152" s="13"/>
      <c r="N152" s="14"/>
      <c r="O152" s="13" t="s">
        <v>400</v>
      </c>
      <c r="P152" s="14"/>
      <c r="Q152" s="19">
        <f t="shared" ca="1" si="2"/>
        <v>43962</v>
      </c>
    </row>
    <row r="153" spans="1:17">
      <c r="A153" s="13" t="s">
        <v>481</v>
      </c>
      <c r="B153" s="14">
        <v>43440</v>
      </c>
      <c r="C153" s="14"/>
      <c r="D153" s="15" t="s">
        <v>300</v>
      </c>
      <c r="E153" s="13" t="s">
        <v>55</v>
      </c>
      <c r="F153" s="13" t="s">
        <v>482</v>
      </c>
      <c r="G153" s="16">
        <v>463842</v>
      </c>
      <c r="H153" s="15" t="s">
        <v>398</v>
      </c>
      <c r="I153" s="13" t="s">
        <v>25</v>
      </c>
      <c r="J153" s="33" t="s">
        <v>483</v>
      </c>
      <c r="K153" s="13"/>
      <c r="L153" s="13"/>
      <c r="M153" s="13"/>
      <c r="N153" s="14"/>
      <c r="O153" s="13" t="s">
        <v>400</v>
      </c>
      <c r="P153" s="14"/>
      <c r="Q153" s="19">
        <f t="shared" ca="1" si="2"/>
        <v>43962</v>
      </c>
    </row>
    <row r="154" spans="1:17">
      <c r="A154" s="13" t="s">
        <v>484</v>
      </c>
      <c r="B154" s="14">
        <v>43440</v>
      </c>
      <c r="C154" s="14"/>
      <c r="D154" s="15" t="s">
        <v>300</v>
      </c>
      <c r="E154" s="13" t="s">
        <v>55</v>
      </c>
      <c r="F154" s="13" t="s">
        <v>485</v>
      </c>
      <c r="G154" s="16">
        <v>919018.9</v>
      </c>
      <c r="H154" s="15" t="s">
        <v>398</v>
      </c>
      <c r="I154" s="13" t="s">
        <v>25</v>
      </c>
      <c r="J154" s="35" t="s">
        <v>486</v>
      </c>
      <c r="K154" s="13"/>
      <c r="L154" s="13"/>
      <c r="M154" s="13"/>
      <c r="N154" s="14"/>
      <c r="O154" s="13" t="s">
        <v>400</v>
      </c>
      <c r="P154" s="14"/>
      <c r="Q154" s="19">
        <f t="shared" ca="1" si="2"/>
        <v>43962</v>
      </c>
    </row>
    <row r="155" spans="1:17">
      <c r="A155" s="13" t="s">
        <v>487</v>
      </c>
      <c r="B155" s="14">
        <v>43440</v>
      </c>
      <c r="C155" s="14"/>
      <c r="D155" s="15" t="s">
        <v>300</v>
      </c>
      <c r="E155" s="13" t="s">
        <v>55</v>
      </c>
      <c r="F155" s="13" t="s">
        <v>488</v>
      </c>
      <c r="G155" s="16">
        <v>389553.55</v>
      </c>
      <c r="H155" s="15" t="s">
        <v>398</v>
      </c>
      <c r="I155" s="13" t="s">
        <v>25</v>
      </c>
      <c r="J155" s="35" t="s">
        <v>489</v>
      </c>
      <c r="K155" s="13"/>
      <c r="L155" s="13"/>
      <c r="M155" s="13"/>
      <c r="N155" s="14"/>
      <c r="O155" s="13" t="s">
        <v>400</v>
      </c>
      <c r="P155" s="14"/>
      <c r="Q155" s="19">
        <f t="shared" ca="1" si="2"/>
        <v>43962</v>
      </c>
    </row>
    <row r="156" spans="1:17">
      <c r="A156" s="13" t="s">
        <v>490</v>
      </c>
      <c r="B156" s="14">
        <v>43440</v>
      </c>
      <c r="C156" s="14"/>
      <c r="D156" s="15" t="s">
        <v>300</v>
      </c>
      <c r="E156" s="13" t="s">
        <v>55</v>
      </c>
      <c r="F156" s="13" t="s">
        <v>491</v>
      </c>
      <c r="G156" s="16">
        <v>515073.4</v>
      </c>
      <c r="H156" s="15" t="s">
        <v>398</v>
      </c>
      <c r="I156" s="13" t="s">
        <v>25</v>
      </c>
      <c r="J156" s="33" t="s">
        <v>492</v>
      </c>
      <c r="K156" s="13"/>
      <c r="L156" s="13"/>
      <c r="M156" s="13"/>
      <c r="N156" s="14"/>
      <c r="O156" s="13" t="s">
        <v>400</v>
      </c>
      <c r="P156" s="14"/>
      <c r="Q156" s="19">
        <f t="shared" ca="1" si="2"/>
        <v>43962</v>
      </c>
    </row>
    <row r="157" spans="1:17">
      <c r="A157" s="13" t="s">
        <v>493</v>
      </c>
      <c r="B157" s="14">
        <v>43433</v>
      </c>
      <c r="C157" s="14"/>
      <c r="D157" s="15" t="s">
        <v>300</v>
      </c>
      <c r="E157" s="13" t="s">
        <v>19</v>
      </c>
      <c r="F157" s="13" t="s">
        <v>494</v>
      </c>
      <c r="G157" s="16">
        <v>7407777.0700000003</v>
      </c>
      <c r="H157" s="15" t="s">
        <v>495</v>
      </c>
      <c r="I157" s="13" t="s">
        <v>25</v>
      </c>
      <c r="J157" s="37" t="s">
        <v>26</v>
      </c>
      <c r="K157" s="13"/>
      <c r="L157" s="13"/>
      <c r="M157" s="13" t="s">
        <v>195</v>
      </c>
      <c r="N157" s="14">
        <v>43440</v>
      </c>
      <c r="O157" s="13" t="s">
        <v>400</v>
      </c>
      <c r="P157" s="14"/>
      <c r="Q157" s="19">
        <f t="shared" ca="1" si="2"/>
        <v>522</v>
      </c>
    </row>
    <row r="158" spans="1:17">
      <c r="A158" s="13" t="s">
        <v>496</v>
      </c>
      <c r="B158" s="14">
        <v>43433</v>
      </c>
      <c r="C158" s="14"/>
      <c r="D158" s="15" t="s">
        <v>300</v>
      </c>
      <c r="E158" s="13" t="s">
        <v>19</v>
      </c>
      <c r="F158" s="13" t="s">
        <v>494</v>
      </c>
      <c r="G158" s="16">
        <v>4362974.12</v>
      </c>
      <c r="H158" s="15" t="s">
        <v>495</v>
      </c>
      <c r="I158" s="13" t="s">
        <v>25</v>
      </c>
      <c r="J158" s="37" t="s">
        <v>26</v>
      </c>
      <c r="K158" s="13"/>
      <c r="L158" s="13"/>
      <c r="M158" s="13" t="s">
        <v>195</v>
      </c>
      <c r="N158" s="14">
        <v>43438</v>
      </c>
      <c r="O158" s="13" t="s">
        <v>400</v>
      </c>
      <c r="P158" s="14"/>
      <c r="Q158" s="19">
        <f t="shared" ca="1" si="2"/>
        <v>524</v>
      </c>
    </row>
    <row r="159" spans="1:17">
      <c r="A159" s="27" t="s">
        <v>497</v>
      </c>
      <c r="B159" s="14">
        <v>43479</v>
      </c>
      <c r="C159" s="14"/>
      <c r="D159" s="38" t="s">
        <v>39</v>
      </c>
      <c r="E159" s="13" t="s">
        <v>55</v>
      </c>
      <c r="F159" s="13" t="s">
        <v>498</v>
      </c>
      <c r="G159" s="16">
        <v>7920</v>
      </c>
      <c r="H159" s="15"/>
      <c r="I159" s="13" t="s">
        <v>172</v>
      </c>
      <c r="J159" s="13" t="s">
        <v>499</v>
      </c>
      <c r="K159" s="13"/>
      <c r="L159" s="13"/>
      <c r="M159" s="23" t="s">
        <v>145</v>
      </c>
      <c r="N159" s="24">
        <v>43517</v>
      </c>
      <c r="O159" s="13"/>
      <c r="P159" s="14"/>
      <c r="Q159" s="19">
        <f t="shared" ca="1" si="2"/>
        <v>445</v>
      </c>
    </row>
    <row r="160" spans="1:17">
      <c r="A160" s="13" t="s">
        <v>500</v>
      </c>
      <c r="B160" s="14">
        <v>43482</v>
      </c>
      <c r="C160" s="14"/>
      <c r="D160" s="15" t="s">
        <v>39</v>
      </c>
      <c r="E160" s="13" t="s">
        <v>55</v>
      </c>
      <c r="F160" s="13" t="s">
        <v>501</v>
      </c>
      <c r="G160" s="16">
        <v>6960</v>
      </c>
      <c r="H160" s="15"/>
      <c r="I160" s="13" t="s">
        <v>172</v>
      </c>
      <c r="J160" s="13" t="s">
        <v>499</v>
      </c>
      <c r="K160" s="13"/>
      <c r="L160" s="13"/>
      <c r="M160" s="13" t="s">
        <v>145</v>
      </c>
      <c r="N160" s="14">
        <v>43531</v>
      </c>
      <c r="O160" s="13"/>
      <c r="P160" s="14"/>
      <c r="Q160" s="19">
        <f t="shared" ca="1" si="2"/>
        <v>431</v>
      </c>
    </row>
    <row r="161" spans="1:17">
      <c r="A161" s="13" t="s">
        <v>502</v>
      </c>
      <c r="B161" s="14">
        <v>43536</v>
      </c>
      <c r="C161" s="14"/>
      <c r="D161" s="15" t="s">
        <v>39</v>
      </c>
      <c r="E161" s="13" t="s">
        <v>55</v>
      </c>
      <c r="F161" s="13" t="s">
        <v>498</v>
      </c>
      <c r="G161" s="16">
        <v>7920</v>
      </c>
      <c r="H161" s="15"/>
      <c r="I161" s="13" t="s">
        <v>172</v>
      </c>
      <c r="J161" s="13" t="s">
        <v>499</v>
      </c>
      <c r="K161" s="13"/>
      <c r="L161" s="13"/>
      <c r="M161" s="13" t="s">
        <v>503</v>
      </c>
      <c r="N161" s="14">
        <v>43539</v>
      </c>
      <c r="O161" s="13" t="s">
        <v>400</v>
      </c>
      <c r="P161" s="14"/>
      <c r="Q161" s="19">
        <f t="shared" ca="1" si="2"/>
        <v>423</v>
      </c>
    </row>
    <row r="162" spans="1:17">
      <c r="A162" s="13" t="s">
        <v>504</v>
      </c>
      <c r="B162" s="14">
        <v>43536</v>
      </c>
      <c r="C162" s="14"/>
      <c r="D162" s="15" t="s">
        <v>39</v>
      </c>
      <c r="E162" s="13" t="s">
        <v>55</v>
      </c>
      <c r="F162" s="13" t="s">
        <v>501</v>
      </c>
      <c r="G162" s="16">
        <v>6960</v>
      </c>
      <c r="H162" s="15"/>
      <c r="I162" s="13" t="s">
        <v>172</v>
      </c>
      <c r="J162" s="13" t="s">
        <v>499</v>
      </c>
      <c r="K162" s="13"/>
      <c r="L162" s="13"/>
      <c r="M162" s="13"/>
      <c r="N162" s="14"/>
      <c r="O162" s="13"/>
      <c r="P162" s="14"/>
      <c r="Q162" s="19">
        <f t="shared" ca="1" si="2"/>
        <v>43962</v>
      </c>
    </row>
    <row r="163" spans="1:17">
      <c r="A163" s="27" t="s">
        <v>505</v>
      </c>
      <c r="B163" s="14">
        <v>43536</v>
      </c>
      <c r="C163" s="14"/>
      <c r="D163" s="15" t="s">
        <v>112</v>
      </c>
      <c r="E163" s="13" t="s">
        <v>55</v>
      </c>
      <c r="F163" s="13" t="s">
        <v>506</v>
      </c>
      <c r="G163" s="16">
        <v>70680</v>
      </c>
      <c r="H163" s="15"/>
      <c r="I163" s="13" t="s">
        <v>172</v>
      </c>
      <c r="J163" s="13" t="s">
        <v>499</v>
      </c>
      <c r="K163" s="13"/>
      <c r="L163" s="13"/>
      <c r="M163" s="13"/>
      <c r="N163" s="14"/>
      <c r="O163" s="13"/>
      <c r="P163" s="14"/>
      <c r="Q163" s="19">
        <f t="shared" ca="1" si="2"/>
        <v>43962</v>
      </c>
    </row>
    <row r="164" spans="1:17">
      <c r="A164" s="23" t="s">
        <v>507</v>
      </c>
      <c r="B164" s="14">
        <v>43536</v>
      </c>
      <c r="C164" s="14"/>
      <c r="D164" s="15" t="s">
        <v>112</v>
      </c>
      <c r="E164" s="13" t="s">
        <v>23</v>
      </c>
      <c r="F164" s="13" t="s">
        <v>508</v>
      </c>
      <c r="G164" s="16">
        <v>2416461.0499999998</v>
      </c>
      <c r="H164" s="15"/>
      <c r="I164" s="13" t="s">
        <v>172</v>
      </c>
      <c r="J164" s="13" t="s">
        <v>499</v>
      </c>
      <c r="K164" s="13"/>
      <c r="L164" s="13"/>
      <c r="M164" s="13"/>
      <c r="N164" s="14"/>
      <c r="O164" s="13"/>
      <c r="P164" s="14"/>
      <c r="Q164" s="19">
        <f t="shared" ca="1" si="2"/>
        <v>43962</v>
      </c>
    </row>
    <row r="165" spans="1:17">
      <c r="A165" s="23" t="s">
        <v>509</v>
      </c>
      <c r="B165" s="14">
        <v>42444</v>
      </c>
      <c r="C165" s="14"/>
      <c r="D165" s="15" t="s">
        <v>112</v>
      </c>
      <c r="E165" s="13" t="s">
        <v>55</v>
      </c>
      <c r="F165" s="13" t="s">
        <v>510</v>
      </c>
      <c r="G165" s="16">
        <v>96000</v>
      </c>
      <c r="H165" s="15"/>
      <c r="I165" s="13" t="s">
        <v>172</v>
      </c>
      <c r="J165" s="13" t="s">
        <v>499</v>
      </c>
      <c r="K165" s="13"/>
      <c r="L165" s="13"/>
      <c r="M165" s="13"/>
      <c r="N165" s="14"/>
      <c r="O165" s="13"/>
      <c r="P165" s="14"/>
      <c r="Q165" s="19">
        <f t="shared" ca="1" si="2"/>
        <v>43962</v>
      </c>
    </row>
    <row r="166" spans="1:17">
      <c r="A166" s="39"/>
      <c r="B166" s="14"/>
      <c r="C166" s="14"/>
      <c r="D166" s="15"/>
      <c r="E166" s="13"/>
      <c r="F166" s="13"/>
      <c r="G166" s="16"/>
      <c r="H166" s="15"/>
      <c r="I166" s="13"/>
      <c r="J166" s="13"/>
      <c r="K166" s="13"/>
      <c r="L166" s="13"/>
      <c r="M166" s="13"/>
      <c r="N166" s="14"/>
      <c r="O166" s="13"/>
      <c r="P166" s="14"/>
      <c r="Q166" s="19">
        <f t="shared" ca="1" si="2"/>
        <v>43962</v>
      </c>
    </row>
    <row r="167" spans="1:17">
      <c r="A167" s="23"/>
      <c r="B167" s="14"/>
      <c r="C167" s="14"/>
      <c r="D167" s="15"/>
      <c r="E167" s="13"/>
      <c r="F167" s="13"/>
      <c r="G167" s="16"/>
      <c r="H167" s="15"/>
      <c r="I167" s="13"/>
      <c r="J167" s="40"/>
      <c r="K167" s="13"/>
      <c r="L167" s="13"/>
      <c r="M167" s="13"/>
      <c r="N167" s="14"/>
      <c r="O167" s="13"/>
      <c r="P167" s="14"/>
      <c r="Q167" s="19">
        <f t="shared" ca="1" si="2"/>
        <v>43962</v>
      </c>
    </row>
    <row r="168" spans="1:17">
      <c r="A168" s="23"/>
      <c r="B168" s="14"/>
      <c r="C168" s="14"/>
      <c r="D168" s="15"/>
      <c r="E168" s="13"/>
      <c r="F168" s="13"/>
      <c r="G168" s="16"/>
      <c r="H168" s="15"/>
      <c r="I168" s="13"/>
      <c r="J168" s="13"/>
      <c r="K168" s="13"/>
      <c r="L168" s="13"/>
      <c r="M168" s="13"/>
      <c r="N168" s="14"/>
      <c r="O168" s="13"/>
      <c r="P168" s="14"/>
      <c r="Q168" s="19">
        <f t="shared" ca="1" si="2"/>
        <v>43962</v>
      </c>
    </row>
    <row r="169" spans="1:17">
      <c r="A169" s="23"/>
      <c r="B169" s="14"/>
      <c r="C169" s="14"/>
      <c r="D169" s="15"/>
      <c r="E169" s="13"/>
      <c r="F169" s="13"/>
      <c r="G169" s="16"/>
      <c r="H169" s="15"/>
      <c r="I169" s="13"/>
      <c r="J169" s="13"/>
      <c r="K169" s="13"/>
      <c r="L169" s="13"/>
      <c r="M169" s="13"/>
      <c r="N169" s="14"/>
      <c r="O169" s="13"/>
      <c r="P169" s="14"/>
      <c r="Q169" s="19">
        <f t="shared" ca="1" si="2"/>
        <v>43962</v>
      </c>
    </row>
    <row r="170" spans="1:17">
      <c r="A170" s="23"/>
      <c r="B170" s="14"/>
      <c r="C170" s="14"/>
      <c r="D170" s="15"/>
      <c r="E170" s="13"/>
      <c r="F170" s="13"/>
      <c r="G170" s="16"/>
      <c r="H170" s="15"/>
      <c r="I170" s="13"/>
      <c r="J170" s="13"/>
      <c r="K170" s="13"/>
      <c r="L170" s="13"/>
      <c r="M170" s="13"/>
      <c r="N170" s="14"/>
      <c r="O170" s="13"/>
      <c r="P170" s="14"/>
      <c r="Q170" s="19">
        <f t="shared" ca="1" si="2"/>
        <v>43962</v>
      </c>
    </row>
    <row r="171" spans="1:17">
      <c r="A171" s="23"/>
      <c r="B171" s="14"/>
      <c r="C171" s="14"/>
      <c r="D171" s="15"/>
      <c r="E171" s="13"/>
      <c r="F171" s="13"/>
      <c r="G171" s="16"/>
      <c r="H171" s="15"/>
      <c r="I171" s="13"/>
      <c r="J171" s="13"/>
      <c r="K171" s="13"/>
      <c r="L171" s="13"/>
      <c r="M171" s="13"/>
      <c r="N171" s="14"/>
      <c r="O171" s="13"/>
      <c r="P171" s="14"/>
      <c r="Q171" s="19">
        <f t="shared" ca="1" si="2"/>
        <v>43962</v>
      </c>
    </row>
    <row r="172" spans="1:17">
      <c r="A172" s="23"/>
      <c r="B172" s="14"/>
      <c r="C172" s="14"/>
      <c r="D172" s="15"/>
      <c r="E172" s="13"/>
      <c r="F172" s="13"/>
      <c r="G172" s="16"/>
      <c r="H172" s="15"/>
      <c r="I172" s="13"/>
      <c r="J172" s="13"/>
      <c r="K172" s="13"/>
      <c r="L172" s="13"/>
      <c r="M172" s="13"/>
      <c r="N172" s="14"/>
      <c r="O172" s="13"/>
      <c r="P172" s="14"/>
      <c r="Q172" s="19">
        <f t="shared" ca="1" si="2"/>
        <v>43962</v>
      </c>
    </row>
    <row r="173" spans="1:17">
      <c r="A173" s="23"/>
      <c r="B173" s="14"/>
      <c r="C173" s="14"/>
      <c r="D173" s="15"/>
      <c r="E173" s="13"/>
      <c r="F173" s="13"/>
      <c r="G173" s="16"/>
      <c r="H173" s="15"/>
      <c r="I173" s="13"/>
      <c r="J173" s="13"/>
      <c r="K173" s="13"/>
      <c r="L173" s="13"/>
      <c r="M173" s="13"/>
      <c r="N173" s="14"/>
      <c r="O173" s="13"/>
      <c r="P173" s="14"/>
      <c r="Q173" s="19">
        <f t="shared" ca="1" si="2"/>
        <v>43962</v>
      </c>
    </row>
    <row r="174" spans="1:17">
      <c r="A174" s="23"/>
      <c r="B174" s="14"/>
      <c r="C174" s="14"/>
      <c r="D174" s="15"/>
      <c r="E174" s="13"/>
      <c r="F174" s="13"/>
      <c r="G174" s="16"/>
      <c r="H174" s="15"/>
      <c r="I174" s="13"/>
      <c r="J174" s="13"/>
      <c r="K174" s="13"/>
      <c r="L174" s="13"/>
      <c r="M174" s="13"/>
      <c r="N174" s="14"/>
      <c r="O174" s="13"/>
      <c r="P174" s="14"/>
      <c r="Q174" s="19">
        <f t="shared" ca="1" si="2"/>
        <v>43962</v>
      </c>
    </row>
    <row r="175" spans="1:17">
      <c r="A175" s="23"/>
      <c r="B175" s="14"/>
      <c r="C175" s="14"/>
      <c r="D175" s="15"/>
      <c r="E175" s="13"/>
      <c r="F175" s="13"/>
      <c r="G175" s="16"/>
      <c r="H175" s="15"/>
      <c r="I175" s="13"/>
      <c r="J175" s="13"/>
      <c r="K175" s="13"/>
      <c r="L175" s="13"/>
      <c r="M175" s="13"/>
      <c r="N175" s="14"/>
      <c r="O175" s="13"/>
      <c r="P175" s="14"/>
      <c r="Q175" s="19">
        <f t="shared" ca="1" si="2"/>
        <v>43962</v>
      </c>
    </row>
    <row r="176" spans="1:17">
      <c r="A176" s="23"/>
      <c r="B176" s="14"/>
      <c r="C176" s="14"/>
      <c r="D176" s="15"/>
      <c r="E176" s="13"/>
      <c r="F176" s="13"/>
      <c r="G176" s="16"/>
      <c r="H176" s="15"/>
      <c r="I176" s="13"/>
      <c r="J176" s="13"/>
      <c r="K176" s="13"/>
      <c r="L176" s="13"/>
      <c r="M176" s="13"/>
      <c r="N176" s="14"/>
      <c r="O176" s="13"/>
      <c r="P176" s="14"/>
      <c r="Q176" s="19">
        <f t="shared" ca="1" si="2"/>
        <v>43962</v>
      </c>
    </row>
    <row r="177" spans="1:17">
      <c r="A177" s="23"/>
      <c r="B177" s="14"/>
      <c r="C177" s="14"/>
      <c r="D177" s="15"/>
      <c r="E177" s="13"/>
      <c r="F177" s="13"/>
      <c r="G177" s="16"/>
      <c r="H177" s="15"/>
      <c r="I177" s="13"/>
      <c r="J177" s="13"/>
      <c r="K177" s="13"/>
      <c r="L177" s="13"/>
      <c r="M177" s="13"/>
      <c r="N177" s="14"/>
      <c r="O177" s="13"/>
      <c r="P177" s="14"/>
      <c r="Q177" s="19">
        <f t="shared" ca="1" si="2"/>
        <v>43962</v>
      </c>
    </row>
    <row r="178" spans="1:17">
      <c r="A178" s="13"/>
      <c r="B178" s="14"/>
      <c r="C178" s="14"/>
      <c r="D178" s="15"/>
      <c r="E178" s="13"/>
      <c r="F178" s="13"/>
      <c r="G178" s="16"/>
      <c r="H178" s="15"/>
      <c r="I178" s="13"/>
      <c r="J178" s="13"/>
      <c r="K178" s="13"/>
      <c r="L178" s="13"/>
      <c r="M178" s="13"/>
      <c r="N178" s="14"/>
      <c r="O178" s="13"/>
      <c r="P178" s="14"/>
      <c r="Q178" s="19">
        <f t="shared" ca="1" si="2"/>
        <v>43962</v>
      </c>
    </row>
    <row r="179" spans="1:17">
      <c r="A179" s="39"/>
      <c r="B179" s="14"/>
      <c r="C179" s="14"/>
      <c r="D179" s="15"/>
      <c r="E179" s="13"/>
      <c r="F179" s="13"/>
      <c r="G179" s="16"/>
      <c r="H179" s="15"/>
      <c r="I179" s="13"/>
      <c r="J179" s="13"/>
      <c r="K179" s="13"/>
      <c r="L179" s="13"/>
      <c r="M179" s="13"/>
      <c r="N179" s="14"/>
      <c r="O179" s="13"/>
      <c r="P179" s="14"/>
      <c r="Q179" s="19">
        <f t="shared" ca="1" si="2"/>
        <v>43962</v>
      </c>
    </row>
    <row r="180" spans="1:17">
      <c r="A180" s="23"/>
      <c r="B180" s="14"/>
      <c r="C180" s="14"/>
      <c r="D180" s="15"/>
      <c r="E180" s="13"/>
      <c r="F180" s="13"/>
      <c r="G180" s="16"/>
      <c r="H180" s="15"/>
      <c r="I180" s="13"/>
      <c r="J180" s="13"/>
      <c r="K180" s="13"/>
      <c r="L180" s="13"/>
      <c r="M180" s="13"/>
      <c r="N180" s="14"/>
      <c r="O180" s="13"/>
      <c r="P180" s="14"/>
      <c r="Q180" s="19">
        <f t="shared" ca="1" si="2"/>
        <v>43962</v>
      </c>
    </row>
    <row r="181" spans="1:17">
      <c r="A181" s="39"/>
      <c r="B181" s="14"/>
      <c r="C181" s="14"/>
      <c r="D181" s="15"/>
      <c r="E181" s="13"/>
      <c r="F181" s="13"/>
      <c r="G181" s="16"/>
      <c r="H181" s="15"/>
      <c r="I181" s="13"/>
      <c r="J181" s="13"/>
      <c r="K181" s="13"/>
      <c r="L181" s="13"/>
      <c r="M181" s="13"/>
      <c r="N181" s="14"/>
      <c r="O181" s="13"/>
      <c r="P181" s="14"/>
      <c r="Q181" s="19">
        <f t="shared" ca="1" si="2"/>
        <v>43962</v>
      </c>
    </row>
    <row r="182" spans="1:17">
      <c r="A182" s="13"/>
      <c r="B182" s="14"/>
      <c r="C182" s="14"/>
      <c r="D182" s="15"/>
      <c r="E182" s="13"/>
      <c r="F182" s="13"/>
      <c r="G182" s="16"/>
      <c r="H182" s="15"/>
      <c r="I182" s="13"/>
      <c r="J182" s="13"/>
      <c r="K182" s="13"/>
      <c r="L182" s="13"/>
      <c r="M182" s="13"/>
      <c r="N182" s="14"/>
      <c r="O182" s="13"/>
      <c r="P182" s="14"/>
      <c r="Q182" s="19">
        <f t="shared" ca="1" si="2"/>
        <v>43962</v>
      </c>
    </row>
    <row r="183" spans="1:17">
      <c r="A183" s="13"/>
      <c r="B183" s="14"/>
      <c r="C183" s="14"/>
      <c r="D183" s="15"/>
      <c r="E183" s="13"/>
      <c r="F183" s="13"/>
      <c r="G183" s="16"/>
      <c r="H183" s="15"/>
      <c r="I183" s="13"/>
      <c r="J183" s="13"/>
      <c r="K183" s="13"/>
      <c r="L183" s="13"/>
      <c r="M183" s="13"/>
      <c r="N183" s="14"/>
      <c r="O183" s="13"/>
      <c r="P183" s="41"/>
      <c r="Q183" s="19">
        <f t="shared" ca="1" si="2"/>
        <v>43962</v>
      </c>
    </row>
    <row r="184" spans="1:17">
      <c r="A184" s="13"/>
      <c r="B184" s="14"/>
      <c r="C184" s="14"/>
      <c r="D184" s="15"/>
      <c r="E184" s="13"/>
      <c r="F184" s="13"/>
      <c r="G184" s="16"/>
      <c r="H184" s="15"/>
      <c r="I184" s="13"/>
      <c r="J184" s="42"/>
      <c r="K184" s="13"/>
      <c r="L184" s="13"/>
      <c r="M184" s="13"/>
      <c r="N184" s="14"/>
      <c r="O184" s="13"/>
      <c r="P184" s="14"/>
      <c r="Q184" s="19">
        <f t="shared" ca="1" si="2"/>
        <v>43962</v>
      </c>
    </row>
    <row r="185" spans="1:17">
      <c r="A185" s="13"/>
      <c r="B185" s="14"/>
      <c r="C185" s="14"/>
      <c r="D185" s="15"/>
      <c r="E185" s="13"/>
      <c r="F185" s="13"/>
      <c r="G185" s="16"/>
      <c r="H185" s="15"/>
      <c r="I185" s="13"/>
      <c r="J185" s="13"/>
      <c r="K185" s="13"/>
      <c r="L185" s="13"/>
      <c r="M185" s="13"/>
      <c r="N185" s="14"/>
      <c r="O185" s="13"/>
      <c r="P185" s="14"/>
      <c r="Q185" s="19">
        <f t="shared" ca="1" si="2"/>
        <v>43962</v>
      </c>
    </row>
    <row r="186" spans="1:17">
      <c r="A186" s="13"/>
      <c r="B186" s="14"/>
      <c r="C186" s="14"/>
      <c r="D186" s="15"/>
      <c r="E186" s="13"/>
      <c r="F186" s="13"/>
      <c r="G186" s="16"/>
      <c r="H186" s="15"/>
      <c r="I186" s="13"/>
      <c r="J186" s="13"/>
      <c r="K186" s="13"/>
      <c r="L186" s="13"/>
      <c r="M186" s="13"/>
      <c r="N186" s="14"/>
      <c r="O186" s="13"/>
      <c r="P186" s="14"/>
      <c r="Q186" s="19">
        <f t="shared" ca="1" si="2"/>
        <v>43962</v>
      </c>
    </row>
    <row r="187" spans="1:17">
      <c r="A187" s="13"/>
      <c r="B187" s="14"/>
      <c r="C187" s="14"/>
      <c r="D187" s="15"/>
      <c r="E187" s="13"/>
      <c r="F187" s="13"/>
      <c r="G187" s="16"/>
      <c r="H187" s="15"/>
      <c r="I187" s="13"/>
      <c r="J187" s="13"/>
      <c r="K187" s="13"/>
      <c r="L187" s="13"/>
      <c r="M187" s="13"/>
      <c r="N187" s="14"/>
      <c r="O187" s="13"/>
      <c r="P187" s="14"/>
      <c r="Q187" s="19">
        <f t="shared" ca="1" si="2"/>
        <v>43962</v>
      </c>
    </row>
    <row r="188" spans="1:17">
      <c r="A188" s="13"/>
      <c r="B188" s="14"/>
      <c r="C188" s="14"/>
      <c r="D188" s="15"/>
      <c r="E188" s="13"/>
      <c r="F188" s="13"/>
      <c r="G188" s="16"/>
      <c r="H188" s="15"/>
      <c r="I188" s="13"/>
      <c r="J188" s="13"/>
      <c r="K188" s="13"/>
      <c r="L188" s="13"/>
      <c r="M188" s="13"/>
      <c r="N188" s="14"/>
      <c r="O188" s="13"/>
      <c r="P188" s="14"/>
      <c r="Q188" s="19">
        <f t="shared" ca="1" si="2"/>
        <v>43962</v>
      </c>
    </row>
    <row r="189" spans="1:17">
      <c r="A189" s="13"/>
      <c r="B189" s="14"/>
      <c r="C189" s="14"/>
      <c r="D189" s="15"/>
      <c r="E189" s="13"/>
      <c r="F189" s="13"/>
      <c r="G189" s="16"/>
      <c r="H189" s="15"/>
      <c r="I189" s="13"/>
      <c r="J189" s="13"/>
      <c r="K189" s="13"/>
      <c r="L189" s="13"/>
      <c r="M189" s="13"/>
      <c r="N189" s="14"/>
      <c r="O189" s="13"/>
      <c r="P189" s="14"/>
      <c r="Q189" s="19">
        <f t="shared" ca="1" si="2"/>
        <v>43962</v>
      </c>
    </row>
    <row r="190" spans="1:17">
      <c r="A190" s="13"/>
      <c r="B190" s="14"/>
      <c r="C190" s="14"/>
      <c r="D190" s="15"/>
      <c r="E190" s="13"/>
      <c r="F190" s="13"/>
      <c r="G190" s="16"/>
      <c r="H190" s="15"/>
      <c r="I190" s="13"/>
      <c r="J190" s="13"/>
      <c r="K190" s="13"/>
      <c r="L190" s="13"/>
      <c r="M190" s="13"/>
      <c r="N190" s="14"/>
      <c r="O190" s="13"/>
      <c r="P190" s="14"/>
      <c r="Q190" s="19">
        <f t="shared" ca="1" si="2"/>
        <v>43962</v>
      </c>
    </row>
    <row r="191" spans="1:17">
      <c r="A191" s="13"/>
      <c r="B191" s="14"/>
      <c r="C191" s="14"/>
      <c r="D191" s="15"/>
      <c r="E191" s="13"/>
      <c r="F191" s="13"/>
      <c r="G191" s="16"/>
      <c r="H191" s="15"/>
      <c r="I191" s="13"/>
      <c r="J191" s="37"/>
      <c r="K191" s="13"/>
      <c r="L191" s="13"/>
      <c r="M191" s="13"/>
      <c r="N191" s="14"/>
      <c r="O191" s="13"/>
      <c r="P191" s="14"/>
      <c r="Q191" s="19">
        <f t="shared" ca="1" si="2"/>
        <v>43962</v>
      </c>
    </row>
    <row r="192" spans="1:17">
      <c r="A192" s="13"/>
      <c r="B192" s="14"/>
      <c r="C192" s="14"/>
      <c r="D192" s="15"/>
      <c r="E192" s="13"/>
      <c r="F192" s="13"/>
      <c r="G192" s="16"/>
      <c r="H192" s="15"/>
      <c r="I192" s="13"/>
      <c r="J192" s="37"/>
      <c r="K192" s="13"/>
      <c r="L192" s="13"/>
      <c r="M192" s="13"/>
      <c r="N192" s="14"/>
      <c r="O192" s="13"/>
      <c r="P192" s="14"/>
      <c r="Q192" s="19">
        <f t="shared" ca="1" si="2"/>
        <v>43962</v>
      </c>
    </row>
    <row r="193" spans="1:17">
      <c r="A193" s="13"/>
      <c r="B193" s="14"/>
      <c r="C193" s="14"/>
      <c r="D193" s="15"/>
      <c r="E193" s="13"/>
      <c r="F193" s="13"/>
      <c r="G193" s="16"/>
      <c r="H193" s="15"/>
      <c r="I193" s="13"/>
      <c r="J193" s="43"/>
      <c r="K193" s="13"/>
      <c r="L193" s="13"/>
      <c r="M193" s="13"/>
      <c r="N193" s="14"/>
      <c r="O193" s="13"/>
      <c r="P193" s="14"/>
      <c r="Q193" s="19">
        <f t="shared" ca="1" si="2"/>
        <v>43962</v>
      </c>
    </row>
    <row r="194" spans="1:17">
      <c r="A194" s="13"/>
      <c r="B194" s="14"/>
      <c r="C194" s="14"/>
      <c r="D194" s="15"/>
      <c r="E194" s="13"/>
      <c r="F194" s="13"/>
      <c r="G194" s="16"/>
      <c r="H194" s="15"/>
      <c r="I194" s="13"/>
      <c r="J194" s="37"/>
      <c r="K194" s="13"/>
      <c r="L194" s="13"/>
      <c r="M194" s="13"/>
      <c r="N194" s="14"/>
      <c r="O194" s="13"/>
      <c r="P194" s="14"/>
      <c r="Q194" s="19">
        <f t="shared" ref="Q194:Q217" ca="1" si="3">IF(OR(D194="PRORROGAÇÃO CONTRATO",D194="ADITIVO"),P194-TODAY(),TODAY()-N194)</f>
        <v>43962</v>
      </c>
    </row>
    <row r="195" spans="1:17">
      <c r="A195" s="13"/>
      <c r="B195" s="14"/>
      <c r="C195" s="14"/>
      <c r="D195" s="15"/>
      <c r="E195" s="13"/>
      <c r="F195" s="13"/>
      <c r="G195" s="16"/>
      <c r="H195" s="15"/>
      <c r="I195" s="13"/>
      <c r="J195" s="37"/>
      <c r="K195" s="13"/>
      <c r="L195" s="13"/>
      <c r="M195" s="13"/>
      <c r="N195" s="14"/>
      <c r="O195" s="13"/>
      <c r="P195" s="14"/>
      <c r="Q195" s="19">
        <f t="shared" ca="1" si="3"/>
        <v>43962</v>
      </c>
    </row>
    <row r="196" spans="1:17">
      <c r="A196" s="13"/>
      <c r="B196" s="14"/>
      <c r="C196" s="14"/>
      <c r="D196" s="15"/>
      <c r="E196" s="13"/>
      <c r="F196" s="13"/>
      <c r="G196" s="16"/>
      <c r="H196" s="15"/>
      <c r="I196" s="13"/>
      <c r="J196" s="37"/>
      <c r="K196" s="13"/>
      <c r="L196" s="13"/>
      <c r="M196" s="13"/>
      <c r="N196" s="14"/>
      <c r="O196" s="13"/>
      <c r="P196" s="14"/>
      <c r="Q196" s="19">
        <f t="shared" ca="1" si="3"/>
        <v>43962</v>
      </c>
    </row>
    <row r="197" spans="1:17">
      <c r="A197" s="13"/>
      <c r="B197" s="14"/>
      <c r="C197" s="14"/>
      <c r="D197" s="15"/>
      <c r="E197" s="13"/>
      <c r="F197" s="13"/>
      <c r="G197" s="16"/>
      <c r="H197" s="15"/>
      <c r="I197" s="13"/>
      <c r="J197" s="37"/>
      <c r="K197" s="13"/>
      <c r="L197" s="13"/>
      <c r="M197" s="13"/>
      <c r="N197" s="14"/>
      <c r="O197" s="13"/>
      <c r="P197" s="14"/>
      <c r="Q197" s="19">
        <f t="shared" ca="1" si="3"/>
        <v>43962</v>
      </c>
    </row>
    <row r="198" spans="1:17">
      <c r="A198" s="13"/>
      <c r="B198" s="14"/>
      <c r="C198" s="14"/>
      <c r="D198" s="15"/>
      <c r="E198" s="13"/>
      <c r="F198" s="13"/>
      <c r="G198" s="16"/>
      <c r="H198" s="15"/>
      <c r="I198" s="13"/>
      <c r="J198" s="37"/>
      <c r="K198" s="13"/>
      <c r="L198" s="13"/>
      <c r="M198" s="13"/>
      <c r="N198" s="14"/>
      <c r="O198" s="13"/>
      <c r="P198" s="14"/>
      <c r="Q198" s="19">
        <f t="shared" ca="1" si="3"/>
        <v>43962</v>
      </c>
    </row>
    <row r="199" spans="1:17">
      <c r="A199" s="13"/>
      <c r="B199" s="14"/>
      <c r="C199" s="14"/>
      <c r="D199" s="15"/>
      <c r="E199" s="13"/>
      <c r="F199" s="13"/>
      <c r="G199" s="16"/>
      <c r="H199" s="15"/>
      <c r="I199" s="13"/>
      <c r="J199" s="37"/>
      <c r="K199" s="13"/>
      <c r="L199" s="13"/>
      <c r="M199" s="13"/>
      <c r="N199" s="14"/>
      <c r="O199" s="13"/>
      <c r="P199" s="14"/>
      <c r="Q199" s="19">
        <f t="shared" ca="1" si="3"/>
        <v>43962</v>
      </c>
    </row>
    <row r="200" spans="1:17">
      <c r="A200" s="13"/>
      <c r="B200" s="14"/>
      <c r="C200" s="14"/>
      <c r="D200" s="15"/>
      <c r="E200" s="13"/>
      <c r="F200" s="13"/>
      <c r="G200" s="16"/>
      <c r="H200" s="15"/>
      <c r="I200" s="13"/>
      <c r="J200" s="37"/>
      <c r="K200" s="13"/>
      <c r="L200" s="13"/>
      <c r="M200" s="13"/>
      <c r="N200" s="14"/>
      <c r="O200" s="13"/>
      <c r="P200" s="14"/>
      <c r="Q200" s="19">
        <f t="shared" ca="1" si="3"/>
        <v>43962</v>
      </c>
    </row>
    <row r="201" spans="1:17">
      <c r="A201" s="13"/>
      <c r="B201" s="14"/>
      <c r="C201" s="14"/>
      <c r="D201" s="15"/>
      <c r="E201" s="13"/>
      <c r="F201" s="13"/>
      <c r="G201" s="16"/>
      <c r="H201" s="15"/>
      <c r="I201" s="13"/>
      <c r="J201" s="37"/>
      <c r="K201" s="13"/>
      <c r="L201" s="13"/>
      <c r="M201" s="13"/>
      <c r="N201" s="14"/>
      <c r="O201" s="13"/>
      <c r="P201" s="14"/>
      <c r="Q201" s="19">
        <f t="shared" ca="1" si="3"/>
        <v>43962</v>
      </c>
    </row>
    <row r="202" spans="1:17">
      <c r="A202" s="13"/>
      <c r="B202" s="14"/>
      <c r="C202" s="14"/>
      <c r="D202" s="15"/>
      <c r="E202" s="13"/>
      <c r="F202" s="13"/>
      <c r="G202" s="16"/>
      <c r="H202" s="15"/>
      <c r="I202" s="13"/>
      <c r="J202" s="37"/>
      <c r="K202" s="13"/>
      <c r="L202" s="13"/>
      <c r="M202" s="13"/>
      <c r="N202" s="14"/>
      <c r="O202" s="13"/>
      <c r="P202" s="14"/>
      <c r="Q202" s="19">
        <f t="shared" ca="1" si="3"/>
        <v>43962</v>
      </c>
    </row>
    <row r="203" spans="1:17">
      <c r="A203" s="13"/>
      <c r="B203" s="14"/>
      <c r="C203" s="14"/>
      <c r="D203" s="15"/>
      <c r="E203" s="13"/>
      <c r="F203" s="13"/>
      <c r="G203" s="16"/>
      <c r="H203" s="15"/>
      <c r="I203" s="13"/>
      <c r="J203" s="37"/>
      <c r="K203" s="13"/>
      <c r="L203" s="13"/>
      <c r="M203" s="13"/>
      <c r="N203" s="14"/>
      <c r="O203" s="13"/>
      <c r="P203" s="14"/>
      <c r="Q203" s="19">
        <f t="shared" ca="1" si="3"/>
        <v>43962</v>
      </c>
    </row>
    <row r="204" spans="1:17">
      <c r="A204" s="13"/>
      <c r="B204" s="14"/>
      <c r="C204" s="14"/>
      <c r="D204" s="15"/>
      <c r="E204" s="13"/>
      <c r="F204" s="13"/>
      <c r="G204" s="16"/>
      <c r="H204" s="15"/>
      <c r="I204" s="13"/>
      <c r="J204" s="37"/>
      <c r="K204" s="13"/>
      <c r="L204" s="13"/>
      <c r="M204" s="13"/>
      <c r="N204" s="14"/>
      <c r="O204" s="13"/>
      <c r="P204" s="14"/>
      <c r="Q204" s="19">
        <f t="shared" ca="1" si="3"/>
        <v>43962</v>
      </c>
    </row>
    <row r="205" spans="1:17">
      <c r="A205" s="13"/>
      <c r="B205" s="14"/>
      <c r="C205" s="14"/>
      <c r="D205" s="15"/>
      <c r="E205" s="13"/>
      <c r="F205" s="13"/>
      <c r="G205" s="16"/>
      <c r="H205" s="15"/>
      <c r="I205" s="13"/>
      <c r="J205" s="37"/>
      <c r="K205" s="13"/>
      <c r="L205" s="13"/>
      <c r="M205" s="13"/>
      <c r="N205" s="14"/>
      <c r="O205" s="13"/>
      <c r="P205" s="14"/>
      <c r="Q205" s="19">
        <f t="shared" ca="1" si="3"/>
        <v>43962</v>
      </c>
    </row>
    <row r="206" spans="1:17">
      <c r="A206" s="13"/>
      <c r="B206" s="14"/>
      <c r="C206" s="14"/>
      <c r="D206" s="15"/>
      <c r="E206" s="13"/>
      <c r="F206" s="13"/>
      <c r="G206" s="16"/>
      <c r="H206" s="15"/>
      <c r="I206" s="13"/>
      <c r="J206" s="37"/>
      <c r="K206" s="13"/>
      <c r="L206" s="13"/>
      <c r="M206" s="13"/>
      <c r="N206" s="14"/>
      <c r="O206" s="13"/>
      <c r="P206" s="14"/>
      <c r="Q206" s="19">
        <f t="shared" ca="1" si="3"/>
        <v>43962</v>
      </c>
    </row>
    <row r="207" spans="1:17">
      <c r="A207" s="13"/>
      <c r="B207" s="14"/>
      <c r="C207" s="14"/>
      <c r="D207" s="15"/>
      <c r="E207" s="13"/>
      <c r="F207" s="13"/>
      <c r="G207" s="16"/>
      <c r="H207" s="15"/>
      <c r="I207" s="13"/>
      <c r="J207" s="37"/>
      <c r="K207" s="13"/>
      <c r="L207" s="13"/>
      <c r="M207" s="13"/>
      <c r="N207" s="14"/>
      <c r="O207" s="13"/>
      <c r="P207" s="14"/>
      <c r="Q207" s="19">
        <f t="shared" ca="1" si="3"/>
        <v>43962</v>
      </c>
    </row>
    <row r="208" spans="1:17">
      <c r="A208" s="13"/>
      <c r="B208" s="14"/>
      <c r="C208" s="14"/>
      <c r="D208" s="15"/>
      <c r="E208" s="13"/>
      <c r="F208" s="13"/>
      <c r="G208" s="16"/>
      <c r="H208" s="15"/>
      <c r="I208" s="13"/>
      <c r="J208" s="37"/>
      <c r="K208" s="13"/>
      <c r="L208" s="13"/>
      <c r="M208" s="13"/>
      <c r="N208" s="14"/>
      <c r="O208" s="13"/>
      <c r="P208" s="14"/>
      <c r="Q208" s="19">
        <f t="shared" ca="1" si="3"/>
        <v>43962</v>
      </c>
    </row>
    <row r="209" spans="1:17">
      <c r="A209" s="13"/>
      <c r="B209" s="14"/>
      <c r="C209" s="14"/>
      <c r="D209" s="15"/>
      <c r="E209" s="13"/>
      <c r="F209" s="13"/>
      <c r="G209" s="16"/>
      <c r="H209" s="15"/>
      <c r="I209" s="13"/>
      <c r="J209" s="13"/>
      <c r="K209" s="13"/>
      <c r="L209" s="13"/>
      <c r="M209" s="13"/>
      <c r="N209" s="14"/>
      <c r="O209" s="13"/>
      <c r="P209" s="14"/>
      <c r="Q209" s="19">
        <f t="shared" ca="1" si="3"/>
        <v>43962</v>
      </c>
    </row>
    <row r="210" spans="1:17">
      <c r="A210" s="13"/>
      <c r="B210" s="14"/>
      <c r="C210" s="14"/>
      <c r="D210" s="15"/>
      <c r="E210" s="13"/>
      <c r="F210" s="13"/>
      <c r="G210" s="16"/>
      <c r="H210" s="15"/>
      <c r="I210" s="13"/>
      <c r="J210" s="13"/>
      <c r="K210" s="13"/>
      <c r="L210" s="13"/>
      <c r="M210" s="13"/>
      <c r="N210" s="14"/>
      <c r="O210" s="13"/>
      <c r="P210" s="14"/>
      <c r="Q210" s="19">
        <f t="shared" ca="1" si="3"/>
        <v>43962</v>
      </c>
    </row>
    <row r="211" spans="1:17">
      <c r="A211" s="13"/>
      <c r="B211" s="14"/>
      <c r="C211" s="14"/>
      <c r="D211" s="15"/>
      <c r="E211" s="13"/>
      <c r="F211" s="13"/>
      <c r="G211" s="16"/>
      <c r="H211" s="15"/>
      <c r="I211" s="13"/>
      <c r="J211" s="13"/>
      <c r="K211" s="13"/>
      <c r="L211" s="13"/>
      <c r="M211" s="13"/>
      <c r="N211" s="14"/>
      <c r="O211" s="13"/>
      <c r="P211" s="14"/>
      <c r="Q211" s="19">
        <f t="shared" ca="1" si="3"/>
        <v>43962</v>
      </c>
    </row>
    <row r="212" spans="1:17">
      <c r="A212" s="13"/>
      <c r="B212" s="14"/>
      <c r="C212" s="14"/>
      <c r="D212" s="15"/>
      <c r="E212" s="13"/>
      <c r="F212" s="13"/>
      <c r="G212" s="16"/>
      <c r="H212" s="15"/>
      <c r="I212" s="13"/>
      <c r="J212" s="13"/>
      <c r="K212" s="13"/>
      <c r="L212" s="13"/>
      <c r="M212" s="13"/>
      <c r="N212" s="14"/>
      <c r="O212" s="13"/>
      <c r="P212" s="14"/>
      <c r="Q212" s="19">
        <f t="shared" ca="1" si="3"/>
        <v>43962</v>
      </c>
    </row>
    <row r="213" spans="1:17">
      <c r="A213" s="13"/>
      <c r="B213" s="14"/>
      <c r="C213" s="14"/>
      <c r="D213" s="15"/>
      <c r="E213" s="13"/>
      <c r="F213" s="13"/>
      <c r="G213" s="16"/>
      <c r="H213" s="15"/>
      <c r="I213" s="13"/>
      <c r="J213" s="13"/>
      <c r="K213" s="13"/>
      <c r="L213" s="13"/>
      <c r="M213" s="13"/>
      <c r="N213" s="14"/>
      <c r="O213" s="13"/>
      <c r="P213" s="14"/>
      <c r="Q213" s="19">
        <f t="shared" ca="1" si="3"/>
        <v>43962</v>
      </c>
    </row>
    <row r="214" spans="1:17">
      <c r="A214" s="13"/>
      <c r="B214" s="14"/>
      <c r="C214" s="14"/>
      <c r="D214" s="15"/>
      <c r="E214" s="13"/>
      <c r="F214" s="13"/>
      <c r="G214" s="16"/>
      <c r="H214" s="15"/>
      <c r="I214" s="13"/>
      <c r="J214" s="13"/>
      <c r="K214" s="13"/>
      <c r="L214" s="13"/>
      <c r="M214" s="13"/>
      <c r="N214" s="14"/>
      <c r="O214" s="13"/>
      <c r="P214" s="14"/>
      <c r="Q214" s="19">
        <f t="shared" ca="1" si="3"/>
        <v>43962</v>
      </c>
    </row>
    <row r="215" spans="1:17">
      <c r="A215" s="13"/>
      <c r="B215" s="14"/>
      <c r="C215" s="13"/>
      <c r="D215" s="15"/>
      <c r="E215" s="13"/>
      <c r="F215" s="13"/>
      <c r="G215" s="13"/>
      <c r="H215" s="15"/>
      <c r="I215" s="13"/>
      <c r="J215" s="13"/>
      <c r="K215" s="13"/>
      <c r="L215" s="13"/>
      <c r="M215" s="13"/>
      <c r="N215" s="13"/>
      <c r="O215" s="13"/>
      <c r="P215" s="14"/>
      <c r="Q215" s="19">
        <f t="shared" ca="1" si="3"/>
        <v>43962</v>
      </c>
    </row>
    <row r="216" spans="1:17">
      <c r="A216" s="13"/>
      <c r="B216" s="14"/>
      <c r="C216" s="13"/>
      <c r="D216" s="15"/>
      <c r="E216" s="13"/>
      <c r="F216" s="13"/>
      <c r="G216" s="13"/>
      <c r="H216" s="15"/>
      <c r="I216" s="13"/>
      <c r="J216" s="13"/>
      <c r="K216" s="13"/>
      <c r="L216" s="13"/>
      <c r="M216" s="13"/>
      <c r="N216" s="13"/>
      <c r="O216" s="13"/>
      <c r="P216" s="14"/>
      <c r="Q216" s="19">
        <f t="shared" ca="1" si="3"/>
        <v>43962</v>
      </c>
    </row>
    <row r="217" spans="1:17">
      <c r="A217" s="13"/>
      <c r="B217" s="14"/>
      <c r="C217" s="13"/>
      <c r="D217" s="15"/>
      <c r="E217" s="13"/>
      <c r="F217" s="13"/>
      <c r="G217" s="13"/>
      <c r="H217" s="15"/>
      <c r="I217" s="13"/>
      <c r="J217" s="13"/>
      <c r="K217" s="13"/>
      <c r="L217" s="13"/>
      <c r="M217" s="13"/>
      <c r="N217" s="13"/>
      <c r="O217" s="13"/>
      <c r="P217" s="14"/>
      <c r="Q217" s="19">
        <f t="shared" ca="1" si="3"/>
        <v>43962</v>
      </c>
    </row>
    <row r="218" spans="1:17">
      <c r="A218" s="44"/>
      <c r="B218" s="45"/>
      <c r="C218" s="44"/>
      <c r="D218" s="46"/>
      <c r="E218" s="44"/>
      <c r="F218" s="44"/>
      <c r="G218" s="44"/>
      <c r="H218" s="46"/>
      <c r="I218" s="44"/>
      <c r="J218" s="44"/>
      <c r="K218" s="44"/>
      <c r="L218" s="44"/>
      <c r="M218" s="44"/>
      <c r="N218" s="44"/>
      <c r="O218" s="44"/>
      <c r="P218" s="45"/>
      <c r="Q218" s="47"/>
    </row>
    <row r="219" spans="1:17">
      <c r="A219" s="132"/>
      <c r="B219" s="132"/>
      <c r="C219" s="132"/>
      <c r="D219" s="132"/>
      <c r="E219" s="132"/>
      <c r="F219" s="132"/>
      <c r="G219" s="132"/>
      <c r="H219" s="132"/>
      <c r="I219" s="132"/>
      <c r="J219" s="132"/>
      <c r="K219" s="132"/>
      <c r="L219" s="132"/>
      <c r="M219" s="132"/>
      <c r="N219" s="132"/>
      <c r="O219" s="132"/>
      <c r="P219" s="132"/>
      <c r="Q219" s="132"/>
    </row>
  </sheetData>
  <autoFilter ref="A1:Q217"/>
  <mergeCells count="1">
    <mergeCell ref="A219:Q219"/>
  </mergeCells>
  <hyperlinks>
    <hyperlink ref="A10" location="RECURSOS!A1" display="15.026.375-1"/>
  </hyperlink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1:Q223"/>
  <sheetViews>
    <sheetView workbookViewId="0">
      <selection activeCell="B16" sqref="B16"/>
    </sheetView>
  </sheetViews>
  <sheetFormatPr defaultRowHeight="15"/>
  <cols>
    <col min="1" max="1" width="12.28515625" customWidth="1"/>
    <col min="2" max="2" width="11.28515625" customWidth="1"/>
    <col min="3" max="3" width="10.28515625" customWidth="1"/>
    <col min="4" max="4" width="24.85546875" customWidth="1"/>
    <col min="5" max="5" width="23.5703125" customWidth="1"/>
    <col min="6" max="6" width="80.28515625" customWidth="1"/>
    <col min="7" max="7" width="15" customWidth="1"/>
    <col min="8" max="8" width="11" customWidth="1"/>
    <col min="9" max="9" width="10.85546875" customWidth="1"/>
    <col min="10" max="10" width="48.42578125" customWidth="1"/>
    <col min="11" max="11" width="24.42578125" customWidth="1"/>
    <col min="12" max="12" width="5.5703125" customWidth="1"/>
    <col min="13" max="13" width="15.85546875" customWidth="1"/>
    <col min="14" max="14" width="11.7109375" customWidth="1"/>
    <col min="15" max="15" width="27.85546875" customWidth="1"/>
    <col min="16" max="16" width="10.85546875" customWidth="1"/>
    <col min="17" max="17" width="11.140625" customWidth="1"/>
    <col min="18" max="1025" width="8.7109375" customWidth="1"/>
  </cols>
  <sheetData>
    <row r="1" spans="1:17" ht="30">
      <c r="A1" s="5" t="s">
        <v>0</v>
      </c>
      <c r="B1" s="6" t="s">
        <v>1</v>
      </c>
      <c r="C1" s="7" t="s">
        <v>2</v>
      </c>
      <c r="D1" s="8" t="s">
        <v>3</v>
      </c>
      <c r="E1" s="5" t="s">
        <v>4</v>
      </c>
      <c r="F1" s="5" t="s">
        <v>5</v>
      </c>
      <c r="G1" s="7" t="s">
        <v>6</v>
      </c>
      <c r="H1" s="9" t="s">
        <v>7</v>
      </c>
      <c r="I1" s="9" t="s">
        <v>8</v>
      </c>
      <c r="J1" s="5" t="s">
        <v>9</v>
      </c>
      <c r="K1" s="5" t="s">
        <v>10</v>
      </c>
      <c r="L1" s="7" t="s">
        <v>11</v>
      </c>
      <c r="M1" s="5" t="s">
        <v>12</v>
      </c>
      <c r="N1" s="5" t="s">
        <v>13</v>
      </c>
      <c r="O1" s="5" t="s">
        <v>14</v>
      </c>
      <c r="P1" s="6" t="s">
        <v>15</v>
      </c>
      <c r="Q1" s="10" t="s">
        <v>16</v>
      </c>
    </row>
    <row r="2" spans="1:17">
      <c r="A2" s="13" t="s">
        <v>511</v>
      </c>
      <c r="B2" s="14">
        <v>43229</v>
      </c>
      <c r="C2" s="14"/>
      <c r="D2" s="15" t="s">
        <v>11</v>
      </c>
      <c r="E2" s="13" t="s">
        <v>23</v>
      </c>
      <c r="F2" s="13" t="s">
        <v>116</v>
      </c>
      <c r="G2" s="16"/>
      <c r="H2" s="15"/>
      <c r="I2" s="13"/>
      <c r="J2" s="13" t="s">
        <v>512</v>
      </c>
      <c r="K2" s="13" t="s">
        <v>513</v>
      </c>
      <c r="L2" s="13"/>
      <c r="M2" s="13" t="s">
        <v>514</v>
      </c>
      <c r="N2" s="14">
        <v>43353</v>
      </c>
      <c r="O2" s="13" t="s">
        <v>515</v>
      </c>
      <c r="P2" s="14">
        <v>43465</v>
      </c>
      <c r="Q2" s="19">
        <f t="shared" ref="Q2:Q45" ca="1" si="0">IF(OR(D2="PRORROGAÇÃO CONTRATO",D2="ADITIVO"),P2-TODAY(),TODAY()-N2)</f>
        <v>-497</v>
      </c>
    </row>
    <row r="3" spans="1:17">
      <c r="A3" s="13" t="s">
        <v>516</v>
      </c>
      <c r="B3" s="14">
        <v>43263</v>
      </c>
      <c r="C3" s="14"/>
      <c r="D3" s="15" t="s">
        <v>11</v>
      </c>
      <c r="E3" s="13" t="s">
        <v>23</v>
      </c>
      <c r="F3" s="13" t="s">
        <v>116</v>
      </c>
      <c r="G3" s="16"/>
      <c r="H3" s="15"/>
      <c r="I3" s="13"/>
      <c r="J3" s="13" t="s">
        <v>517</v>
      </c>
      <c r="K3" s="13" t="s">
        <v>513</v>
      </c>
      <c r="L3" s="13"/>
      <c r="M3" s="13" t="s">
        <v>21</v>
      </c>
      <c r="N3" s="14">
        <v>43328</v>
      </c>
      <c r="O3" s="13"/>
      <c r="P3" s="14">
        <v>43465</v>
      </c>
      <c r="Q3" s="19">
        <f t="shared" ca="1" si="0"/>
        <v>-497</v>
      </c>
    </row>
    <row r="4" spans="1:17">
      <c r="A4" s="20" t="s">
        <v>518</v>
      </c>
      <c r="B4" s="14">
        <v>42746</v>
      </c>
      <c r="C4" s="14"/>
      <c r="D4" s="15" t="s">
        <v>11</v>
      </c>
      <c r="E4" s="13" t="s">
        <v>19</v>
      </c>
      <c r="F4" s="13" t="s">
        <v>519</v>
      </c>
      <c r="G4" s="16">
        <v>5303.88</v>
      </c>
      <c r="H4" s="15" t="s">
        <v>520</v>
      </c>
      <c r="I4" s="13" t="s">
        <v>25</v>
      </c>
      <c r="J4" s="13" t="s">
        <v>26</v>
      </c>
      <c r="K4" s="13" t="s">
        <v>521</v>
      </c>
      <c r="L4" s="13" t="s">
        <v>286</v>
      </c>
      <c r="M4" s="13" t="s">
        <v>34</v>
      </c>
      <c r="N4" s="14">
        <v>42912</v>
      </c>
      <c r="O4" s="13" t="s">
        <v>45</v>
      </c>
      <c r="P4" s="14">
        <v>43262</v>
      </c>
      <c r="Q4" s="19">
        <f t="shared" ca="1" si="0"/>
        <v>-700</v>
      </c>
    </row>
    <row r="5" spans="1:17">
      <c r="A5" s="13" t="s">
        <v>522</v>
      </c>
      <c r="B5" s="14">
        <v>42928</v>
      </c>
      <c r="C5" s="14"/>
      <c r="D5" s="15" t="s">
        <v>11</v>
      </c>
      <c r="E5" s="13" t="s">
        <v>19</v>
      </c>
      <c r="F5" s="13" t="s">
        <v>519</v>
      </c>
      <c r="G5" s="16">
        <v>5303.88</v>
      </c>
      <c r="H5" s="15"/>
      <c r="I5" s="13"/>
      <c r="J5" s="13" t="s">
        <v>26</v>
      </c>
      <c r="K5" s="13" t="s">
        <v>521</v>
      </c>
      <c r="L5" s="13"/>
      <c r="M5" s="13" t="s">
        <v>34</v>
      </c>
      <c r="N5" s="14">
        <v>43231</v>
      </c>
      <c r="O5" s="13" t="s">
        <v>523</v>
      </c>
      <c r="P5" s="14">
        <v>43262</v>
      </c>
      <c r="Q5" s="19">
        <f t="shared" ca="1" si="0"/>
        <v>-700</v>
      </c>
    </row>
    <row r="6" spans="1:17">
      <c r="A6" s="13" t="s">
        <v>524</v>
      </c>
      <c r="B6" s="14">
        <v>43294</v>
      </c>
      <c r="C6" s="14"/>
      <c r="D6" s="15" t="s">
        <v>11</v>
      </c>
      <c r="E6" s="13" t="s">
        <v>23</v>
      </c>
      <c r="F6" s="13" t="s">
        <v>525</v>
      </c>
      <c r="G6" s="16">
        <v>19838.45</v>
      </c>
      <c r="H6" s="15" t="s">
        <v>526</v>
      </c>
      <c r="I6" s="13" t="s">
        <v>172</v>
      </c>
      <c r="J6" s="13" t="s">
        <v>130</v>
      </c>
      <c r="K6" s="13" t="s">
        <v>527</v>
      </c>
      <c r="L6" s="13"/>
      <c r="M6" s="13" t="s">
        <v>528</v>
      </c>
      <c r="N6" s="14">
        <v>43377</v>
      </c>
      <c r="O6" s="13" t="s">
        <v>380</v>
      </c>
      <c r="P6" s="14">
        <v>43433</v>
      </c>
      <c r="Q6" s="19">
        <f t="shared" ca="1" si="0"/>
        <v>-529</v>
      </c>
    </row>
    <row r="7" spans="1:17">
      <c r="A7" s="13" t="s">
        <v>529</v>
      </c>
      <c r="B7" s="14">
        <v>43294</v>
      </c>
      <c r="C7" s="14"/>
      <c r="D7" s="15" t="s">
        <v>11</v>
      </c>
      <c r="E7" s="13" t="s">
        <v>23</v>
      </c>
      <c r="F7" s="13" t="s">
        <v>530</v>
      </c>
      <c r="G7" s="16">
        <v>4553.25</v>
      </c>
      <c r="H7" s="15" t="s">
        <v>526</v>
      </c>
      <c r="I7" s="13" t="s">
        <v>172</v>
      </c>
      <c r="J7" s="13" t="s">
        <v>130</v>
      </c>
      <c r="K7" s="13" t="s">
        <v>531</v>
      </c>
      <c r="L7" s="13"/>
      <c r="M7" s="13" t="s">
        <v>528</v>
      </c>
      <c r="N7" s="14">
        <v>43377</v>
      </c>
      <c r="O7" s="13" t="s">
        <v>380</v>
      </c>
      <c r="P7" s="14">
        <v>43433</v>
      </c>
      <c r="Q7" s="19">
        <f t="shared" ca="1" si="0"/>
        <v>-529</v>
      </c>
    </row>
    <row r="8" spans="1:17">
      <c r="A8" s="13" t="s">
        <v>532</v>
      </c>
      <c r="B8" s="14">
        <v>43235</v>
      </c>
      <c r="C8" s="14"/>
      <c r="D8" s="15" t="s">
        <v>11</v>
      </c>
      <c r="E8" s="13" t="s">
        <v>19</v>
      </c>
      <c r="F8" s="13" t="s">
        <v>533</v>
      </c>
      <c r="G8" s="16">
        <v>319365</v>
      </c>
      <c r="H8" s="15"/>
      <c r="I8" s="13"/>
      <c r="J8" s="13" t="s">
        <v>26</v>
      </c>
      <c r="K8" s="13" t="s">
        <v>534</v>
      </c>
      <c r="L8" s="13" t="s">
        <v>286</v>
      </c>
      <c r="M8" s="13" t="s">
        <v>34</v>
      </c>
      <c r="N8" s="14">
        <v>43312</v>
      </c>
      <c r="O8" s="13"/>
      <c r="P8" s="14">
        <v>43304</v>
      </c>
      <c r="Q8" s="19">
        <f t="shared" ca="1" si="0"/>
        <v>-658</v>
      </c>
    </row>
    <row r="9" spans="1:17">
      <c r="A9" s="13" t="s">
        <v>535</v>
      </c>
      <c r="B9" s="14">
        <v>43151</v>
      </c>
      <c r="C9" s="14"/>
      <c r="D9" s="15" t="s">
        <v>11</v>
      </c>
      <c r="E9" s="13" t="s">
        <v>23</v>
      </c>
      <c r="F9" s="13" t="s">
        <v>536</v>
      </c>
      <c r="G9" s="16">
        <v>86067.8</v>
      </c>
      <c r="H9" s="15" t="s">
        <v>537</v>
      </c>
      <c r="I9" s="13" t="s">
        <v>25</v>
      </c>
      <c r="J9" s="13" t="s">
        <v>52</v>
      </c>
      <c r="K9" s="13" t="s">
        <v>538</v>
      </c>
      <c r="L9" s="13" t="s">
        <v>286</v>
      </c>
      <c r="M9" s="13" t="s">
        <v>48</v>
      </c>
      <c r="N9" s="14">
        <v>43342</v>
      </c>
      <c r="O9" s="13"/>
      <c r="P9" s="14">
        <v>43432</v>
      </c>
      <c r="Q9" s="19">
        <f t="shared" ca="1" si="0"/>
        <v>-530</v>
      </c>
    </row>
    <row r="10" spans="1:17">
      <c r="A10" s="13" t="s">
        <v>539</v>
      </c>
      <c r="B10" s="14">
        <v>42984</v>
      </c>
      <c r="C10" s="14"/>
      <c r="D10" s="15" t="s">
        <v>11</v>
      </c>
      <c r="E10" s="13" t="s">
        <v>19</v>
      </c>
      <c r="F10" s="13" t="s">
        <v>540</v>
      </c>
      <c r="G10" s="16">
        <v>37549</v>
      </c>
      <c r="H10" s="15"/>
      <c r="I10" s="13"/>
      <c r="J10" s="13" t="s">
        <v>26</v>
      </c>
      <c r="K10" s="13" t="s">
        <v>541</v>
      </c>
      <c r="L10" s="13" t="s">
        <v>286</v>
      </c>
      <c r="M10" s="13" t="s">
        <v>34</v>
      </c>
      <c r="N10" s="14">
        <v>43284</v>
      </c>
      <c r="O10" s="13"/>
      <c r="P10" s="14">
        <v>43299</v>
      </c>
      <c r="Q10" s="19">
        <f t="shared" ca="1" si="0"/>
        <v>-663</v>
      </c>
    </row>
    <row r="11" spans="1:17">
      <c r="A11" s="13" t="s">
        <v>542</v>
      </c>
      <c r="B11" s="14">
        <v>42984</v>
      </c>
      <c r="C11" s="14"/>
      <c r="D11" s="15" t="s">
        <v>11</v>
      </c>
      <c r="E11" s="13" t="s">
        <v>19</v>
      </c>
      <c r="F11" s="13" t="s">
        <v>543</v>
      </c>
      <c r="G11" s="16"/>
      <c r="H11" s="15"/>
      <c r="I11" s="13"/>
      <c r="J11" s="13"/>
      <c r="K11" s="13" t="s">
        <v>544</v>
      </c>
      <c r="L11" s="13" t="s">
        <v>286</v>
      </c>
      <c r="M11" s="13" t="s">
        <v>34</v>
      </c>
      <c r="N11" s="14">
        <v>43235</v>
      </c>
      <c r="O11" s="13"/>
      <c r="P11" s="14">
        <v>43299</v>
      </c>
      <c r="Q11" s="19">
        <f t="shared" ca="1" si="0"/>
        <v>-663</v>
      </c>
    </row>
    <row r="12" spans="1:17">
      <c r="A12" s="13" t="s">
        <v>539</v>
      </c>
      <c r="B12" s="14">
        <v>42984</v>
      </c>
      <c r="C12" s="14"/>
      <c r="D12" s="15" t="s">
        <v>11</v>
      </c>
      <c r="E12" s="13" t="s">
        <v>19</v>
      </c>
      <c r="F12" s="13" t="s">
        <v>543</v>
      </c>
      <c r="G12" s="16"/>
      <c r="H12" s="15"/>
      <c r="I12" s="13"/>
      <c r="J12" s="13"/>
      <c r="K12" s="13" t="s">
        <v>541</v>
      </c>
      <c r="L12" s="13" t="s">
        <v>286</v>
      </c>
      <c r="M12" s="13" t="s">
        <v>34</v>
      </c>
      <c r="N12" s="14">
        <v>43284</v>
      </c>
      <c r="O12" s="13"/>
      <c r="P12" s="14">
        <v>43299</v>
      </c>
      <c r="Q12" s="19">
        <f t="shared" ca="1" si="0"/>
        <v>-663</v>
      </c>
    </row>
    <row r="13" spans="1:17">
      <c r="A13" s="13" t="s">
        <v>545</v>
      </c>
      <c r="B13" s="14">
        <v>42984</v>
      </c>
      <c r="C13" s="14"/>
      <c r="D13" s="15" t="s">
        <v>11</v>
      </c>
      <c r="E13" s="13" t="s">
        <v>19</v>
      </c>
      <c r="F13" s="13" t="s">
        <v>543</v>
      </c>
      <c r="G13" s="16"/>
      <c r="H13" s="15"/>
      <c r="I13" s="13"/>
      <c r="J13" s="13"/>
      <c r="K13" s="13" t="s">
        <v>546</v>
      </c>
      <c r="L13" s="13" t="s">
        <v>286</v>
      </c>
      <c r="M13" s="13" t="s">
        <v>34</v>
      </c>
      <c r="N13" s="14">
        <v>43283</v>
      </c>
      <c r="O13" s="13"/>
      <c r="P13" s="14">
        <v>43299</v>
      </c>
      <c r="Q13" s="19">
        <f t="shared" ca="1" si="0"/>
        <v>-663</v>
      </c>
    </row>
    <row r="14" spans="1:17">
      <c r="A14" s="20" t="s">
        <v>547</v>
      </c>
      <c r="B14" s="14">
        <v>43304</v>
      </c>
      <c r="C14" s="14"/>
      <c r="D14" s="15" t="s">
        <v>11</v>
      </c>
      <c r="E14" s="13" t="s">
        <v>19</v>
      </c>
      <c r="F14" s="13" t="s">
        <v>267</v>
      </c>
      <c r="G14" s="16">
        <v>29612.959999999999</v>
      </c>
      <c r="H14" s="15" t="s">
        <v>268</v>
      </c>
      <c r="I14" s="13" t="s">
        <v>25</v>
      </c>
      <c r="J14" s="13" t="s">
        <v>26</v>
      </c>
      <c r="K14" s="13" t="s">
        <v>269</v>
      </c>
      <c r="L14" s="13" t="s">
        <v>286</v>
      </c>
      <c r="M14" s="13" t="s">
        <v>34</v>
      </c>
      <c r="N14" s="14">
        <v>43353</v>
      </c>
      <c r="O14" s="13" t="s">
        <v>45</v>
      </c>
      <c r="P14" s="14">
        <v>43581</v>
      </c>
      <c r="Q14" s="19">
        <f t="shared" ca="1" si="0"/>
        <v>-381</v>
      </c>
    </row>
    <row r="15" spans="1:17">
      <c r="A15" s="13" t="s">
        <v>548</v>
      </c>
      <c r="B15" s="14">
        <v>43117</v>
      </c>
      <c r="C15" s="14"/>
      <c r="D15" s="15" t="s">
        <v>11</v>
      </c>
      <c r="E15" s="13" t="s">
        <v>19</v>
      </c>
      <c r="F15" s="13" t="s">
        <v>363</v>
      </c>
      <c r="G15" s="16"/>
      <c r="H15" s="15"/>
      <c r="I15" s="13"/>
      <c r="J15" s="13" t="s">
        <v>26</v>
      </c>
      <c r="K15" s="13" t="s">
        <v>549</v>
      </c>
      <c r="L15" s="13" t="s">
        <v>286</v>
      </c>
      <c r="M15" s="13" t="s">
        <v>34</v>
      </c>
      <c r="N15" s="14">
        <v>43278</v>
      </c>
      <c r="O15" s="13" t="s">
        <v>142</v>
      </c>
      <c r="P15" s="14">
        <v>43412</v>
      </c>
      <c r="Q15" s="19">
        <f t="shared" ca="1" si="0"/>
        <v>-550</v>
      </c>
    </row>
    <row r="16" spans="1:17">
      <c r="A16" s="20" t="s">
        <v>550</v>
      </c>
      <c r="B16" s="14">
        <v>43284</v>
      </c>
      <c r="C16" s="14"/>
      <c r="D16" s="15" t="s">
        <v>11</v>
      </c>
      <c r="E16" s="13" t="s">
        <v>19</v>
      </c>
      <c r="F16" s="13" t="s">
        <v>363</v>
      </c>
      <c r="G16" s="16">
        <v>591697.56000000006</v>
      </c>
      <c r="H16" s="15" t="s">
        <v>366</v>
      </c>
      <c r="I16" s="13" t="s">
        <v>25</v>
      </c>
      <c r="J16" s="13" t="s">
        <v>26</v>
      </c>
      <c r="K16" s="13" t="s">
        <v>551</v>
      </c>
      <c r="L16" s="13" t="s">
        <v>286</v>
      </c>
      <c r="M16" s="13" t="s">
        <v>34</v>
      </c>
      <c r="N16" s="14">
        <v>43353</v>
      </c>
      <c r="O16" s="13" t="s">
        <v>45</v>
      </c>
      <c r="P16" s="14">
        <v>43432</v>
      </c>
      <c r="Q16" s="19">
        <f t="shared" ca="1" si="0"/>
        <v>-530</v>
      </c>
    </row>
    <row r="17" spans="1:17">
      <c r="A17" s="13" t="s">
        <v>552</v>
      </c>
      <c r="B17" s="14">
        <v>43069</v>
      </c>
      <c r="C17" s="14"/>
      <c r="D17" s="15" t="s">
        <v>11</v>
      </c>
      <c r="E17" s="13" t="s">
        <v>19</v>
      </c>
      <c r="F17" s="13" t="s">
        <v>363</v>
      </c>
      <c r="G17" s="16"/>
      <c r="H17" s="15"/>
      <c r="I17" s="13"/>
      <c r="J17" s="13" t="s">
        <v>172</v>
      </c>
      <c r="K17" s="13" t="s">
        <v>553</v>
      </c>
      <c r="L17" s="13" t="s">
        <v>286</v>
      </c>
      <c r="M17" s="13" t="s">
        <v>34</v>
      </c>
      <c r="N17" s="14">
        <v>43291</v>
      </c>
      <c r="O17" s="13"/>
      <c r="P17" s="14">
        <v>43432</v>
      </c>
      <c r="Q17" s="19">
        <f t="shared" ca="1" si="0"/>
        <v>-530</v>
      </c>
    </row>
    <row r="18" spans="1:17" hidden="1">
      <c r="A18" s="13" t="s">
        <v>554</v>
      </c>
      <c r="B18" s="14">
        <v>43332</v>
      </c>
      <c r="C18" s="14"/>
      <c r="D18" s="15" t="s">
        <v>555</v>
      </c>
      <c r="E18" s="13" t="s">
        <v>19</v>
      </c>
      <c r="F18" s="13" t="s">
        <v>556</v>
      </c>
      <c r="G18" s="16"/>
      <c r="H18" s="15"/>
      <c r="I18" s="13" t="s">
        <v>25</v>
      </c>
      <c r="J18" s="13" t="s">
        <v>26</v>
      </c>
      <c r="K18" s="13" t="s">
        <v>557</v>
      </c>
      <c r="L18" s="13" t="s">
        <v>286</v>
      </c>
      <c r="M18" s="13" t="s">
        <v>34</v>
      </c>
      <c r="N18" s="14">
        <v>43353</v>
      </c>
      <c r="O18" s="13" t="s">
        <v>558</v>
      </c>
      <c r="P18" s="14"/>
      <c r="Q18" s="19">
        <f t="shared" ca="1" si="0"/>
        <v>609</v>
      </c>
    </row>
    <row r="19" spans="1:17" hidden="1">
      <c r="A19" s="27" t="s">
        <v>559</v>
      </c>
      <c r="B19" s="14">
        <v>43396</v>
      </c>
      <c r="C19" s="14"/>
      <c r="D19" s="15" t="s">
        <v>560</v>
      </c>
      <c r="E19" s="13" t="s">
        <v>23</v>
      </c>
      <c r="F19" s="13" t="s">
        <v>116</v>
      </c>
      <c r="G19" s="48">
        <v>2979396</v>
      </c>
      <c r="H19" s="15"/>
      <c r="I19" s="13" t="s">
        <v>25</v>
      </c>
      <c r="J19" s="13" t="s">
        <v>561</v>
      </c>
      <c r="K19" s="13"/>
      <c r="L19" s="13"/>
      <c r="M19" s="13" t="s">
        <v>195</v>
      </c>
      <c r="N19" s="14">
        <v>43399</v>
      </c>
      <c r="O19" s="13" t="s">
        <v>400</v>
      </c>
      <c r="P19" s="14"/>
      <c r="Q19" s="19">
        <f t="shared" ca="1" si="0"/>
        <v>563</v>
      </c>
    </row>
    <row r="20" spans="1:17" hidden="1">
      <c r="A20" s="27" t="s">
        <v>562</v>
      </c>
      <c r="B20" s="14">
        <v>43396</v>
      </c>
      <c r="C20" s="14"/>
      <c r="D20" s="15" t="s">
        <v>560</v>
      </c>
      <c r="E20" s="13" t="s">
        <v>23</v>
      </c>
      <c r="F20" s="13" t="s">
        <v>116</v>
      </c>
      <c r="G20" s="48">
        <v>1910876.4</v>
      </c>
      <c r="H20" s="15"/>
      <c r="I20" s="13" t="s">
        <v>25</v>
      </c>
      <c r="J20" s="13" t="s">
        <v>79</v>
      </c>
      <c r="K20" s="13"/>
      <c r="L20" s="13"/>
      <c r="M20" s="13" t="s">
        <v>195</v>
      </c>
      <c r="N20" s="14">
        <v>43399</v>
      </c>
      <c r="O20" s="13" t="s">
        <v>400</v>
      </c>
      <c r="P20" s="14"/>
      <c r="Q20" s="19">
        <f t="shared" ca="1" si="0"/>
        <v>563</v>
      </c>
    </row>
    <row r="21" spans="1:17" hidden="1">
      <c r="A21" s="27" t="s">
        <v>563</v>
      </c>
      <c r="B21" s="14">
        <v>43396</v>
      </c>
      <c r="C21" s="14"/>
      <c r="D21" s="15" t="s">
        <v>560</v>
      </c>
      <c r="E21" s="13" t="s">
        <v>23</v>
      </c>
      <c r="F21" s="13" t="s">
        <v>116</v>
      </c>
      <c r="G21" s="48">
        <v>2885018.4</v>
      </c>
      <c r="H21" s="15"/>
      <c r="I21" s="13" t="s">
        <v>25</v>
      </c>
      <c r="J21" s="13" t="s">
        <v>100</v>
      </c>
      <c r="K21" s="13"/>
      <c r="L21" s="13"/>
      <c r="M21" s="13" t="s">
        <v>195</v>
      </c>
      <c r="N21" s="14">
        <v>43399</v>
      </c>
      <c r="O21" s="13" t="s">
        <v>400</v>
      </c>
      <c r="P21" s="14"/>
      <c r="Q21" s="19">
        <f t="shared" ca="1" si="0"/>
        <v>563</v>
      </c>
    </row>
    <row r="22" spans="1:17" hidden="1">
      <c r="A22" s="27" t="s">
        <v>564</v>
      </c>
      <c r="B22" s="14">
        <v>43396</v>
      </c>
      <c r="C22" s="14"/>
      <c r="D22" s="15" t="s">
        <v>560</v>
      </c>
      <c r="E22" s="13" t="s">
        <v>23</v>
      </c>
      <c r="F22" s="13" t="s">
        <v>116</v>
      </c>
      <c r="G22" s="48">
        <v>1975653</v>
      </c>
      <c r="H22" s="15"/>
      <c r="I22" s="13" t="s">
        <v>25</v>
      </c>
      <c r="J22" s="13" t="s">
        <v>565</v>
      </c>
      <c r="K22" s="13"/>
      <c r="L22" s="13"/>
      <c r="M22" s="13" t="s">
        <v>195</v>
      </c>
      <c r="N22" s="14">
        <v>43399</v>
      </c>
      <c r="O22" s="13" t="s">
        <v>400</v>
      </c>
      <c r="P22" s="14"/>
      <c r="Q22" s="19">
        <f t="shared" ca="1" si="0"/>
        <v>563</v>
      </c>
    </row>
    <row r="23" spans="1:17" hidden="1">
      <c r="A23" s="27" t="s">
        <v>566</v>
      </c>
      <c r="B23" s="14">
        <v>43396</v>
      </c>
      <c r="C23" s="14"/>
      <c r="D23" s="15" t="s">
        <v>560</v>
      </c>
      <c r="E23" s="13" t="s">
        <v>23</v>
      </c>
      <c r="F23" s="13" t="s">
        <v>116</v>
      </c>
      <c r="G23" s="48">
        <v>1720845</v>
      </c>
      <c r="H23" s="15"/>
      <c r="I23" s="13" t="s">
        <v>25</v>
      </c>
      <c r="J23" s="13" t="s">
        <v>567</v>
      </c>
      <c r="K23" s="13"/>
      <c r="L23" s="13"/>
      <c r="M23" s="13" t="s">
        <v>195</v>
      </c>
      <c r="N23" s="14">
        <v>43399</v>
      </c>
      <c r="O23" s="13" t="s">
        <v>400</v>
      </c>
      <c r="P23" s="14"/>
      <c r="Q23" s="19">
        <f t="shared" ca="1" si="0"/>
        <v>563</v>
      </c>
    </row>
    <row r="24" spans="1:17" hidden="1">
      <c r="A24" s="27" t="s">
        <v>568</v>
      </c>
      <c r="B24" s="14">
        <v>43396</v>
      </c>
      <c r="C24" s="14"/>
      <c r="D24" s="15" t="s">
        <v>560</v>
      </c>
      <c r="E24" s="13" t="s">
        <v>23</v>
      </c>
      <c r="F24" s="13" t="s">
        <v>116</v>
      </c>
      <c r="G24" s="48">
        <v>1203071.3999999999</v>
      </c>
      <c r="H24" s="15"/>
      <c r="I24" s="13" t="s">
        <v>25</v>
      </c>
      <c r="J24" s="13" t="s">
        <v>403</v>
      </c>
      <c r="K24" s="13"/>
      <c r="L24" s="13"/>
      <c r="M24" s="13" t="s">
        <v>195</v>
      </c>
      <c r="N24" s="14">
        <v>43399</v>
      </c>
      <c r="O24" s="13" t="s">
        <v>400</v>
      </c>
      <c r="P24" s="14"/>
      <c r="Q24" s="19">
        <f t="shared" ca="1" si="0"/>
        <v>563</v>
      </c>
    </row>
    <row r="25" spans="1:17" hidden="1">
      <c r="A25" s="27" t="s">
        <v>569</v>
      </c>
      <c r="B25" s="14">
        <v>43396</v>
      </c>
      <c r="C25" s="14"/>
      <c r="D25" s="15" t="s">
        <v>560</v>
      </c>
      <c r="E25" s="13" t="s">
        <v>23</v>
      </c>
      <c r="F25" s="13" t="s">
        <v>116</v>
      </c>
      <c r="G25" s="48">
        <v>5194112.4000000004</v>
      </c>
      <c r="H25" s="15"/>
      <c r="I25" s="13" t="s">
        <v>25</v>
      </c>
      <c r="J25" s="13" t="s">
        <v>570</v>
      </c>
      <c r="K25" s="13"/>
      <c r="L25" s="13"/>
      <c r="M25" s="13" t="s">
        <v>195</v>
      </c>
      <c r="N25" s="14">
        <v>43399</v>
      </c>
      <c r="O25" s="13" t="s">
        <v>400</v>
      </c>
      <c r="P25" s="14"/>
      <c r="Q25" s="19">
        <f t="shared" ca="1" si="0"/>
        <v>563</v>
      </c>
    </row>
    <row r="26" spans="1:17" hidden="1">
      <c r="A26" s="27" t="s">
        <v>571</v>
      </c>
      <c r="B26" s="14">
        <v>43396</v>
      </c>
      <c r="C26" s="14"/>
      <c r="D26" s="15" t="s">
        <v>560</v>
      </c>
      <c r="E26" s="13" t="s">
        <v>23</v>
      </c>
      <c r="F26" s="13" t="s">
        <v>116</v>
      </c>
      <c r="G26" s="48">
        <v>3113406</v>
      </c>
      <c r="H26" s="15"/>
      <c r="I26" s="13" t="s">
        <v>25</v>
      </c>
      <c r="J26" s="13" t="s">
        <v>572</v>
      </c>
      <c r="K26" s="13"/>
      <c r="L26" s="13"/>
      <c r="M26" s="13" t="s">
        <v>195</v>
      </c>
      <c r="N26" s="14">
        <v>43399</v>
      </c>
      <c r="O26" s="13" t="s">
        <v>400</v>
      </c>
      <c r="P26" s="14"/>
      <c r="Q26" s="19">
        <f t="shared" ca="1" si="0"/>
        <v>563</v>
      </c>
    </row>
    <row r="27" spans="1:17" hidden="1">
      <c r="A27" s="27" t="s">
        <v>573</v>
      </c>
      <c r="B27" s="14">
        <v>43396</v>
      </c>
      <c r="C27" s="14"/>
      <c r="D27" s="15" t="s">
        <v>560</v>
      </c>
      <c r="E27" s="13" t="s">
        <v>23</v>
      </c>
      <c r="F27" s="13" t="s">
        <v>116</v>
      </c>
      <c r="G27" s="48">
        <v>12281733</v>
      </c>
      <c r="H27" s="15"/>
      <c r="I27" s="13" t="s">
        <v>25</v>
      </c>
      <c r="J27" s="13" t="s">
        <v>574</v>
      </c>
      <c r="K27" s="13"/>
      <c r="L27" s="13"/>
      <c r="M27" s="13" t="s">
        <v>195</v>
      </c>
      <c r="N27" s="14">
        <v>43399</v>
      </c>
      <c r="O27" s="13" t="s">
        <v>400</v>
      </c>
      <c r="P27" s="14"/>
      <c r="Q27" s="19">
        <f t="shared" ca="1" si="0"/>
        <v>563</v>
      </c>
    </row>
    <row r="28" spans="1:17" hidden="1">
      <c r="A28" s="20" t="s">
        <v>575</v>
      </c>
      <c r="B28" s="14">
        <v>42828</v>
      </c>
      <c r="C28" s="14"/>
      <c r="D28" s="38" t="s">
        <v>576</v>
      </c>
      <c r="E28" s="13" t="s">
        <v>40</v>
      </c>
      <c r="F28" s="13" t="s">
        <v>577</v>
      </c>
      <c r="G28" s="16">
        <v>152496</v>
      </c>
      <c r="H28" s="15"/>
      <c r="I28" s="13" t="s">
        <v>25</v>
      </c>
      <c r="J28" s="13" t="s">
        <v>26</v>
      </c>
      <c r="K28" s="13" t="s">
        <v>578</v>
      </c>
      <c r="L28" s="13"/>
      <c r="M28" s="17" t="s">
        <v>34</v>
      </c>
      <c r="N28" s="18">
        <v>43335</v>
      </c>
      <c r="O28" s="13" t="s">
        <v>45</v>
      </c>
      <c r="P28" s="14">
        <v>44056</v>
      </c>
      <c r="Q28" s="19">
        <f t="shared" ca="1" si="0"/>
        <v>627</v>
      </c>
    </row>
    <row r="29" spans="1:17" hidden="1">
      <c r="A29" s="13" t="s">
        <v>579</v>
      </c>
      <c r="B29" s="14">
        <v>43381</v>
      </c>
      <c r="C29" s="14" t="s">
        <v>580</v>
      </c>
      <c r="D29" s="15" t="s">
        <v>576</v>
      </c>
      <c r="E29" s="13" t="s">
        <v>40</v>
      </c>
      <c r="F29" s="13" t="s">
        <v>581</v>
      </c>
      <c r="G29" s="16">
        <v>417737.07</v>
      </c>
      <c r="H29" s="15"/>
      <c r="I29" s="13" t="s">
        <v>25</v>
      </c>
      <c r="J29" s="13" t="s">
        <v>26</v>
      </c>
      <c r="K29" s="13"/>
      <c r="L29" s="13"/>
      <c r="M29" s="13" t="s">
        <v>503</v>
      </c>
      <c r="N29" s="14">
        <v>43389</v>
      </c>
      <c r="O29" s="13" t="s">
        <v>582</v>
      </c>
      <c r="P29" s="14"/>
      <c r="Q29" s="19">
        <f t="shared" ca="1" si="0"/>
        <v>573</v>
      </c>
    </row>
    <row r="30" spans="1:17" hidden="1">
      <c r="A30" s="20" t="s">
        <v>583</v>
      </c>
      <c r="B30" s="14">
        <v>43017</v>
      </c>
      <c r="C30" s="14"/>
      <c r="D30" s="15" t="s">
        <v>584</v>
      </c>
      <c r="E30" s="13" t="s">
        <v>55</v>
      </c>
      <c r="F30" s="13" t="s">
        <v>116</v>
      </c>
      <c r="G30" s="16">
        <v>6906197.8499999996</v>
      </c>
      <c r="H30" s="15" t="s">
        <v>585</v>
      </c>
      <c r="I30" s="13" t="s">
        <v>25</v>
      </c>
      <c r="J30" s="13" t="s">
        <v>586</v>
      </c>
      <c r="K30" s="13" t="s">
        <v>587</v>
      </c>
      <c r="L30" s="13" t="s">
        <v>588</v>
      </c>
      <c r="M30" s="13" t="s">
        <v>34</v>
      </c>
      <c r="N30" s="14">
        <v>43175</v>
      </c>
      <c r="O30" s="13" t="s">
        <v>45</v>
      </c>
      <c r="P30" s="14">
        <v>43524</v>
      </c>
      <c r="Q30" s="19">
        <f t="shared" ca="1" si="0"/>
        <v>-438</v>
      </c>
    </row>
    <row r="31" spans="1:17" hidden="1">
      <c r="A31" s="13" t="s">
        <v>589</v>
      </c>
      <c r="B31" s="14">
        <v>43202</v>
      </c>
      <c r="C31" s="14"/>
      <c r="D31" s="15" t="s">
        <v>584</v>
      </c>
      <c r="E31" s="13" t="s">
        <v>23</v>
      </c>
      <c r="F31" s="13" t="s">
        <v>116</v>
      </c>
      <c r="G31" s="16">
        <v>4806731.0199999996</v>
      </c>
      <c r="H31" s="15"/>
      <c r="I31" s="13" t="s">
        <v>25</v>
      </c>
      <c r="J31" s="13" t="s">
        <v>155</v>
      </c>
      <c r="K31" s="13" t="s">
        <v>590</v>
      </c>
      <c r="L31" s="13" t="s">
        <v>591</v>
      </c>
      <c r="M31" s="13" t="s">
        <v>34</v>
      </c>
      <c r="N31" s="14">
        <v>43270</v>
      </c>
      <c r="O31" s="13"/>
      <c r="P31" s="14">
        <v>43259</v>
      </c>
      <c r="Q31" s="19">
        <f t="shared" ca="1" si="0"/>
        <v>-703</v>
      </c>
    </row>
    <row r="32" spans="1:17" hidden="1">
      <c r="A32" s="13" t="s">
        <v>592</v>
      </c>
      <c r="B32" s="14">
        <v>43301</v>
      </c>
      <c r="C32" s="14"/>
      <c r="D32" s="15" t="s">
        <v>584</v>
      </c>
      <c r="E32" s="13" t="s">
        <v>55</v>
      </c>
      <c r="F32" s="13" t="s">
        <v>153</v>
      </c>
      <c r="G32" s="16">
        <v>428630.4</v>
      </c>
      <c r="H32" s="15"/>
      <c r="I32" s="13"/>
      <c r="J32" s="13" t="s">
        <v>593</v>
      </c>
      <c r="K32" s="13"/>
      <c r="L32" s="13"/>
      <c r="M32" s="13" t="s">
        <v>48</v>
      </c>
      <c r="N32" s="14">
        <v>43347</v>
      </c>
      <c r="O32" s="13"/>
      <c r="P32" s="14">
        <v>43427</v>
      </c>
      <c r="Q32" s="19">
        <f t="shared" ca="1" si="0"/>
        <v>-535</v>
      </c>
    </row>
    <row r="33" spans="1:17" hidden="1">
      <c r="A33" s="13" t="s">
        <v>594</v>
      </c>
      <c r="B33" s="14">
        <v>43139</v>
      </c>
      <c r="C33" s="14"/>
      <c r="D33" s="15" t="s">
        <v>584</v>
      </c>
      <c r="E33" s="13" t="s">
        <v>55</v>
      </c>
      <c r="F33" s="13" t="s">
        <v>595</v>
      </c>
      <c r="G33" s="16">
        <v>223906.08</v>
      </c>
      <c r="H33" s="15"/>
      <c r="I33" s="13"/>
      <c r="J33" s="13" t="s">
        <v>26</v>
      </c>
      <c r="K33" s="13" t="s">
        <v>596</v>
      </c>
      <c r="L33" s="13"/>
      <c r="M33" s="13" t="s">
        <v>34</v>
      </c>
      <c r="N33" s="14">
        <v>43173</v>
      </c>
      <c r="O33" s="13"/>
      <c r="P33" s="14">
        <v>43189</v>
      </c>
      <c r="Q33" s="19">
        <f t="shared" ca="1" si="0"/>
        <v>-773</v>
      </c>
    </row>
    <row r="34" spans="1:17" hidden="1">
      <c r="A34" s="13" t="s">
        <v>597</v>
      </c>
      <c r="B34" s="14">
        <v>42487</v>
      </c>
      <c r="C34" s="14"/>
      <c r="D34" s="15" t="s">
        <v>584</v>
      </c>
      <c r="E34" s="13" t="s">
        <v>55</v>
      </c>
      <c r="F34" s="13" t="s">
        <v>598</v>
      </c>
      <c r="G34" s="16">
        <v>264551.88</v>
      </c>
      <c r="H34" s="15" t="s">
        <v>599</v>
      </c>
      <c r="I34" s="13" t="s">
        <v>25</v>
      </c>
      <c r="J34" s="13" t="s">
        <v>26</v>
      </c>
      <c r="K34" s="13" t="s">
        <v>600</v>
      </c>
      <c r="L34" s="13"/>
      <c r="M34" s="13" t="s">
        <v>34</v>
      </c>
      <c r="N34" s="14">
        <v>43336</v>
      </c>
      <c r="O34" s="13"/>
      <c r="P34" s="41">
        <v>43691</v>
      </c>
      <c r="Q34" s="19">
        <f t="shared" ca="1" si="0"/>
        <v>-271</v>
      </c>
    </row>
    <row r="35" spans="1:17" hidden="1">
      <c r="A35" s="13" t="s">
        <v>601</v>
      </c>
      <c r="B35" s="14">
        <v>43342</v>
      </c>
      <c r="C35" s="14"/>
      <c r="D35" s="15" t="s">
        <v>584</v>
      </c>
      <c r="E35" s="13" t="s">
        <v>55</v>
      </c>
      <c r="F35" s="13" t="s">
        <v>258</v>
      </c>
      <c r="G35" s="16"/>
      <c r="H35" s="15"/>
      <c r="I35" s="13" t="s">
        <v>25</v>
      </c>
      <c r="J35" s="42" t="s">
        <v>602</v>
      </c>
      <c r="K35" s="13" t="s">
        <v>603</v>
      </c>
      <c r="L35" s="13" t="s">
        <v>604</v>
      </c>
      <c r="M35" s="13" t="s">
        <v>528</v>
      </c>
      <c r="N35" s="14">
        <v>43376</v>
      </c>
      <c r="O35" s="13"/>
      <c r="P35" s="14"/>
      <c r="Q35" s="19">
        <f t="shared" ca="1" si="0"/>
        <v>-43962</v>
      </c>
    </row>
    <row r="36" spans="1:17" hidden="1">
      <c r="A36" s="13" t="s">
        <v>605</v>
      </c>
      <c r="B36" s="14">
        <v>43382</v>
      </c>
      <c r="C36" s="14" t="s">
        <v>580</v>
      </c>
      <c r="D36" s="15" t="s">
        <v>584</v>
      </c>
      <c r="E36" s="13" t="s">
        <v>40</v>
      </c>
      <c r="F36" s="13" t="s">
        <v>606</v>
      </c>
      <c r="G36" s="16">
        <v>499996.2</v>
      </c>
      <c r="H36" s="15" t="s">
        <v>607</v>
      </c>
      <c r="I36" s="13" t="s">
        <v>25</v>
      </c>
      <c r="J36" s="13" t="s">
        <v>26</v>
      </c>
      <c r="K36" s="13" t="s">
        <v>608</v>
      </c>
      <c r="L36" s="13" t="s">
        <v>604</v>
      </c>
      <c r="M36" s="13" t="s">
        <v>34</v>
      </c>
      <c r="N36" s="14">
        <v>43382</v>
      </c>
      <c r="O36" s="13" t="s">
        <v>609</v>
      </c>
      <c r="P36" s="14">
        <v>43444</v>
      </c>
      <c r="Q36" s="19">
        <f t="shared" ca="1" si="0"/>
        <v>-518</v>
      </c>
    </row>
    <row r="37" spans="1:17" hidden="1">
      <c r="A37" s="13" t="s">
        <v>610</v>
      </c>
      <c r="B37" s="14">
        <v>43392</v>
      </c>
      <c r="C37" s="14" t="s">
        <v>580</v>
      </c>
      <c r="D37" s="15" t="s">
        <v>584</v>
      </c>
      <c r="E37" s="13" t="s">
        <v>55</v>
      </c>
      <c r="F37" s="13" t="s">
        <v>611</v>
      </c>
      <c r="G37" s="16"/>
      <c r="H37" s="15" t="s">
        <v>612</v>
      </c>
      <c r="I37" s="13" t="s">
        <v>25</v>
      </c>
      <c r="J37" s="13" t="s">
        <v>26</v>
      </c>
      <c r="K37" s="13" t="s">
        <v>613</v>
      </c>
      <c r="L37" s="13" t="s">
        <v>286</v>
      </c>
      <c r="M37" s="13" t="s">
        <v>34</v>
      </c>
      <c r="N37" s="14">
        <v>43392</v>
      </c>
      <c r="O37" s="13" t="s">
        <v>582</v>
      </c>
      <c r="P37" s="14">
        <v>43456</v>
      </c>
      <c r="Q37" s="19">
        <f t="shared" ca="1" si="0"/>
        <v>-506</v>
      </c>
    </row>
    <row r="38" spans="1:17" hidden="1">
      <c r="A38" s="13" t="s">
        <v>614</v>
      </c>
      <c r="B38" s="14">
        <v>43392</v>
      </c>
      <c r="C38" s="14" t="s">
        <v>580</v>
      </c>
      <c r="D38" s="15" t="s">
        <v>584</v>
      </c>
      <c r="E38" s="13" t="s">
        <v>55</v>
      </c>
      <c r="F38" s="13" t="s">
        <v>611</v>
      </c>
      <c r="G38" s="16"/>
      <c r="H38" s="15" t="s">
        <v>612</v>
      </c>
      <c r="I38" s="13" t="s">
        <v>25</v>
      </c>
      <c r="J38" s="13" t="s">
        <v>26</v>
      </c>
      <c r="K38" s="13" t="s">
        <v>615</v>
      </c>
      <c r="L38" s="13" t="s">
        <v>286</v>
      </c>
      <c r="M38" s="13" t="s">
        <v>34</v>
      </c>
      <c r="N38" s="14">
        <v>43392</v>
      </c>
      <c r="O38" s="13" t="s">
        <v>582</v>
      </c>
      <c r="P38" s="14">
        <v>43456</v>
      </c>
      <c r="Q38" s="19">
        <f t="shared" ca="1" si="0"/>
        <v>-506</v>
      </c>
    </row>
    <row r="39" spans="1:17" hidden="1">
      <c r="A39" s="13" t="s">
        <v>616</v>
      </c>
      <c r="B39" s="14">
        <v>43392</v>
      </c>
      <c r="C39" s="14" t="s">
        <v>580</v>
      </c>
      <c r="D39" s="15" t="s">
        <v>584</v>
      </c>
      <c r="E39" s="13" t="s">
        <v>55</v>
      </c>
      <c r="F39" s="13" t="s">
        <v>611</v>
      </c>
      <c r="G39" s="16"/>
      <c r="H39" s="15" t="s">
        <v>617</v>
      </c>
      <c r="I39" s="13" t="s">
        <v>25</v>
      </c>
      <c r="J39" s="13" t="s">
        <v>26</v>
      </c>
      <c r="K39" s="13" t="s">
        <v>618</v>
      </c>
      <c r="L39" s="13" t="s">
        <v>286</v>
      </c>
      <c r="M39" s="13" t="s">
        <v>34</v>
      </c>
      <c r="N39" s="14">
        <v>43392</v>
      </c>
      <c r="O39" s="13" t="s">
        <v>582</v>
      </c>
      <c r="P39" s="14">
        <v>43456</v>
      </c>
      <c r="Q39" s="19">
        <f t="shared" ca="1" si="0"/>
        <v>-506</v>
      </c>
    </row>
    <row r="40" spans="1:17" hidden="1">
      <c r="A40" s="13" t="s">
        <v>619</v>
      </c>
      <c r="B40" s="14">
        <v>43389</v>
      </c>
      <c r="C40" s="14"/>
      <c r="D40" s="15" t="s">
        <v>584</v>
      </c>
      <c r="E40" s="13" t="s">
        <v>40</v>
      </c>
      <c r="F40" s="13" t="s">
        <v>620</v>
      </c>
      <c r="G40" s="16">
        <v>745624.8</v>
      </c>
      <c r="H40" s="15"/>
      <c r="I40" s="13" t="s">
        <v>25</v>
      </c>
      <c r="J40" s="13" t="s">
        <v>26</v>
      </c>
      <c r="K40" s="13" t="s">
        <v>621</v>
      </c>
      <c r="L40" s="13" t="s">
        <v>588</v>
      </c>
      <c r="M40" s="13" t="s">
        <v>622</v>
      </c>
      <c r="N40" s="14">
        <v>43404</v>
      </c>
      <c r="O40" s="13"/>
      <c r="P40" s="14">
        <v>43455</v>
      </c>
      <c r="Q40" s="19">
        <f t="shared" ca="1" si="0"/>
        <v>-507</v>
      </c>
    </row>
    <row r="41" spans="1:17" hidden="1">
      <c r="A41" s="13" t="s">
        <v>623</v>
      </c>
      <c r="B41" s="14">
        <v>43389</v>
      </c>
      <c r="C41" s="14"/>
      <c r="D41" s="15" t="s">
        <v>584</v>
      </c>
      <c r="E41" s="13" t="s">
        <v>40</v>
      </c>
      <c r="F41" s="13" t="s">
        <v>624</v>
      </c>
      <c r="G41" s="16">
        <v>77133.600000000006</v>
      </c>
      <c r="H41" s="15"/>
      <c r="I41" s="13" t="s">
        <v>25</v>
      </c>
      <c r="J41" s="13" t="s">
        <v>26</v>
      </c>
      <c r="K41" s="13" t="s">
        <v>625</v>
      </c>
      <c r="L41" s="13" t="s">
        <v>588</v>
      </c>
      <c r="M41" s="13" t="s">
        <v>622</v>
      </c>
      <c r="N41" s="14">
        <v>43404</v>
      </c>
      <c r="O41" s="13"/>
      <c r="P41" s="14">
        <v>43455</v>
      </c>
      <c r="Q41" s="19">
        <f t="shared" ca="1" si="0"/>
        <v>-507</v>
      </c>
    </row>
    <row r="42" spans="1:17" hidden="1">
      <c r="A42" s="13" t="s">
        <v>626</v>
      </c>
      <c r="B42" s="14">
        <v>43469</v>
      </c>
      <c r="C42" s="14"/>
      <c r="D42" s="15" t="s">
        <v>584</v>
      </c>
      <c r="E42" s="13" t="s">
        <v>55</v>
      </c>
      <c r="F42" s="13" t="s">
        <v>153</v>
      </c>
      <c r="G42" s="16">
        <v>95022.24</v>
      </c>
      <c r="H42" s="15" t="s">
        <v>154</v>
      </c>
      <c r="I42" s="13" t="s">
        <v>25</v>
      </c>
      <c r="J42" s="37" t="s">
        <v>155</v>
      </c>
      <c r="K42" s="13" t="s">
        <v>627</v>
      </c>
      <c r="L42" s="13" t="s">
        <v>286</v>
      </c>
      <c r="M42" s="13"/>
      <c r="N42" s="14"/>
      <c r="O42" s="13" t="s">
        <v>582</v>
      </c>
      <c r="P42" s="14">
        <v>43524</v>
      </c>
      <c r="Q42" s="19">
        <f t="shared" ca="1" si="0"/>
        <v>-438</v>
      </c>
    </row>
    <row r="43" spans="1:17" hidden="1">
      <c r="A43" s="13" t="s">
        <v>628</v>
      </c>
      <c r="B43" s="14">
        <v>43489</v>
      </c>
      <c r="C43" s="14"/>
      <c r="D43" s="15" t="s">
        <v>584</v>
      </c>
      <c r="E43" s="13" t="s">
        <v>55</v>
      </c>
      <c r="F43" s="13" t="s">
        <v>611</v>
      </c>
      <c r="G43" s="16"/>
      <c r="H43" s="15"/>
      <c r="I43" s="13" t="s">
        <v>25</v>
      </c>
      <c r="J43" s="43" t="s">
        <v>26</v>
      </c>
      <c r="K43" s="13" t="s">
        <v>629</v>
      </c>
      <c r="L43" s="13" t="s">
        <v>286</v>
      </c>
      <c r="M43" s="13"/>
      <c r="N43" s="14"/>
      <c r="O43" s="13" t="s">
        <v>582</v>
      </c>
      <c r="P43" s="14">
        <v>43588</v>
      </c>
      <c r="Q43" s="19">
        <f t="shared" ca="1" si="0"/>
        <v>-374</v>
      </c>
    </row>
    <row r="44" spans="1:17" hidden="1">
      <c r="A44" s="13" t="s">
        <v>630</v>
      </c>
      <c r="B44" s="14">
        <v>43411</v>
      </c>
      <c r="C44" s="14"/>
      <c r="D44" s="15" t="s">
        <v>631</v>
      </c>
      <c r="E44" s="13" t="s">
        <v>55</v>
      </c>
      <c r="F44" s="13" t="s">
        <v>632</v>
      </c>
      <c r="G44" s="16"/>
      <c r="H44" s="15"/>
      <c r="I44" s="13" t="s">
        <v>25</v>
      </c>
      <c r="J44" s="37" t="s">
        <v>26</v>
      </c>
      <c r="K44" s="13" t="s">
        <v>633</v>
      </c>
      <c r="L44" s="13"/>
      <c r="M44" s="13"/>
      <c r="N44" s="14"/>
      <c r="O44" s="13" t="s">
        <v>582</v>
      </c>
      <c r="P44" s="14"/>
      <c r="Q44" s="19">
        <f t="shared" ca="1" si="0"/>
        <v>43962</v>
      </c>
    </row>
    <row r="45" spans="1:17">
      <c r="A45" s="13" t="s">
        <v>634</v>
      </c>
      <c r="B45" s="14">
        <v>43508</v>
      </c>
      <c r="C45" s="14"/>
      <c r="D45" s="15" t="s">
        <v>11</v>
      </c>
      <c r="E45" s="13" t="s">
        <v>55</v>
      </c>
      <c r="F45" s="13" t="s">
        <v>635</v>
      </c>
      <c r="G45" s="16"/>
      <c r="H45" s="15" t="s">
        <v>398</v>
      </c>
      <c r="I45" s="13" t="s">
        <v>25</v>
      </c>
      <c r="J45" s="13" t="s">
        <v>403</v>
      </c>
      <c r="K45" s="13" t="s">
        <v>636</v>
      </c>
      <c r="L45" s="13" t="s">
        <v>286</v>
      </c>
      <c r="M45" s="13" t="s">
        <v>195</v>
      </c>
      <c r="N45" s="14">
        <v>43515</v>
      </c>
      <c r="O45" s="13" t="s">
        <v>582</v>
      </c>
      <c r="P45" s="14"/>
      <c r="Q45" s="19">
        <f t="shared" ca="1" si="0"/>
        <v>-43962</v>
      </c>
    </row>
    <row r="46" spans="1:17" hidden="1">
      <c r="A46" s="23"/>
      <c r="B46" s="14"/>
      <c r="C46" s="14"/>
      <c r="D46" s="15"/>
      <c r="E46" s="13"/>
      <c r="F46" s="13"/>
      <c r="G46" s="16"/>
      <c r="H46" s="15"/>
      <c r="I46" s="13"/>
      <c r="J46" s="13"/>
      <c r="K46" s="13"/>
      <c r="L46" s="13"/>
      <c r="M46" s="13"/>
      <c r="N46" s="14"/>
      <c r="O46" s="13"/>
      <c r="P46" s="14"/>
      <c r="Q46" s="19"/>
    </row>
    <row r="47" spans="1:17" hidden="1">
      <c r="A47" s="23"/>
      <c r="B47" s="14"/>
      <c r="C47" s="14"/>
      <c r="D47" s="15"/>
      <c r="E47" s="13"/>
      <c r="F47" s="13"/>
      <c r="G47" s="16"/>
      <c r="H47" s="15"/>
      <c r="I47" s="13"/>
      <c r="J47" s="13"/>
      <c r="K47" s="13"/>
      <c r="L47" s="13"/>
      <c r="M47" s="13"/>
      <c r="N47" s="14"/>
      <c r="O47" s="13"/>
      <c r="P47" s="14"/>
      <c r="Q47" s="19"/>
    </row>
    <row r="48" spans="1:17" hidden="1">
      <c r="A48" s="23"/>
      <c r="B48" s="14"/>
      <c r="C48" s="14"/>
      <c r="D48" s="15"/>
      <c r="E48" s="13"/>
      <c r="F48" s="13"/>
      <c r="G48" s="16"/>
      <c r="H48" s="15"/>
      <c r="I48" s="13"/>
      <c r="J48" s="13"/>
      <c r="K48" s="13"/>
      <c r="L48" s="13"/>
      <c r="M48" s="13"/>
      <c r="N48" s="14"/>
      <c r="O48" s="13"/>
      <c r="P48" s="14"/>
      <c r="Q48" s="19"/>
    </row>
    <row r="49" spans="1:17" hidden="1">
      <c r="A49" s="23"/>
      <c r="B49" s="14"/>
      <c r="C49" s="14"/>
      <c r="D49" s="15"/>
      <c r="E49" s="13"/>
      <c r="F49" s="13"/>
      <c r="G49" s="16"/>
      <c r="H49" s="15"/>
      <c r="I49" s="13"/>
      <c r="J49" s="13"/>
      <c r="K49" s="13"/>
      <c r="L49" s="13"/>
      <c r="M49" s="13"/>
      <c r="N49" s="14"/>
      <c r="O49" s="13"/>
      <c r="P49" s="14"/>
      <c r="Q49" s="19"/>
    </row>
    <row r="50" spans="1:17" hidden="1">
      <c r="A50" s="39"/>
      <c r="B50" s="14"/>
      <c r="C50" s="14"/>
      <c r="D50" s="15"/>
      <c r="E50" s="13"/>
      <c r="F50" s="13"/>
      <c r="G50" s="16"/>
      <c r="H50" s="15"/>
      <c r="I50" s="13"/>
      <c r="J50" s="13"/>
      <c r="K50" s="13"/>
      <c r="L50" s="13"/>
      <c r="M50" s="13"/>
      <c r="N50" s="14"/>
      <c r="O50" s="13"/>
      <c r="P50" s="14"/>
      <c r="Q50" s="19"/>
    </row>
    <row r="51" spans="1:17" hidden="1">
      <c r="A51" s="39"/>
      <c r="B51" s="14"/>
      <c r="C51" s="14"/>
      <c r="D51" s="15"/>
      <c r="E51" s="13"/>
      <c r="F51" s="13"/>
      <c r="G51" s="16"/>
      <c r="H51" s="15"/>
      <c r="I51" s="13"/>
      <c r="J51" s="13"/>
      <c r="K51" s="13"/>
      <c r="L51" s="13"/>
      <c r="M51" s="13"/>
      <c r="N51" s="14"/>
      <c r="O51" s="13"/>
      <c r="P51" s="14"/>
      <c r="Q51" s="19"/>
    </row>
    <row r="52" spans="1:17" hidden="1">
      <c r="A52" s="23"/>
      <c r="B52" s="14"/>
      <c r="C52" s="14"/>
      <c r="D52" s="15"/>
      <c r="E52" s="13"/>
      <c r="F52" s="13"/>
      <c r="G52" s="16"/>
      <c r="H52" s="15"/>
      <c r="I52" s="13"/>
      <c r="J52" s="13"/>
      <c r="K52" s="13"/>
      <c r="L52" s="13"/>
      <c r="M52" s="13"/>
      <c r="N52" s="14"/>
      <c r="O52" s="13"/>
      <c r="P52" s="14"/>
      <c r="Q52" s="19"/>
    </row>
    <row r="53" spans="1:17" hidden="1">
      <c r="A53" s="39"/>
      <c r="B53" s="14"/>
      <c r="C53" s="14"/>
      <c r="D53" s="15"/>
      <c r="E53" s="13"/>
      <c r="F53" s="13"/>
      <c r="G53" s="16"/>
      <c r="H53" s="15"/>
      <c r="I53" s="13"/>
      <c r="J53" s="13"/>
      <c r="K53" s="13"/>
      <c r="L53" s="13"/>
      <c r="M53" s="13"/>
      <c r="N53" s="14"/>
      <c r="O53" s="13"/>
      <c r="P53" s="14"/>
      <c r="Q53" s="19"/>
    </row>
    <row r="54" spans="1:17" hidden="1">
      <c r="A54" s="23"/>
      <c r="B54" s="14"/>
      <c r="C54" s="14"/>
      <c r="D54" s="15"/>
      <c r="E54" s="13"/>
      <c r="F54" s="13"/>
      <c r="G54" s="16"/>
      <c r="H54" s="15"/>
      <c r="I54" s="13"/>
      <c r="J54" s="13"/>
      <c r="K54" s="13"/>
      <c r="L54" s="13"/>
      <c r="M54" s="13"/>
      <c r="N54" s="14"/>
      <c r="O54" s="13"/>
      <c r="P54" s="14"/>
      <c r="Q54" s="19"/>
    </row>
    <row r="55" spans="1:17" hidden="1">
      <c r="A55" s="23"/>
      <c r="B55" s="14"/>
      <c r="C55" s="14"/>
      <c r="D55" s="15"/>
      <c r="E55" s="13"/>
      <c r="F55" s="13"/>
      <c r="G55" s="16"/>
      <c r="H55" s="15"/>
      <c r="I55" s="13"/>
      <c r="J55" s="13"/>
      <c r="K55" s="13"/>
      <c r="L55" s="13"/>
      <c r="M55" s="13"/>
      <c r="N55" s="14"/>
      <c r="O55" s="13"/>
      <c r="P55" s="14"/>
      <c r="Q55" s="19"/>
    </row>
    <row r="56" spans="1:17" hidden="1">
      <c r="A56" s="23"/>
      <c r="B56" s="14"/>
      <c r="C56" s="14"/>
      <c r="D56" s="15"/>
      <c r="E56" s="13"/>
      <c r="F56" s="13"/>
      <c r="G56" s="16"/>
      <c r="H56" s="15"/>
      <c r="I56" s="13"/>
      <c r="J56" s="13"/>
      <c r="K56" s="13"/>
      <c r="L56" s="13"/>
      <c r="M56" s="13"/>
      <c r="N56" s="14"/>
      <c r="O56" s="13"/>
      <c r="P56" s="14"/>
      <c r="Q56" s="19"/>
    </row>
    <row r="57" spans="1:17" hidden="1">
      <c r="A57" s="23"/>
      <c r="B57" s="14"/>
      <c r="C57" s="14"/>
      <c r="D57" s="15"/>
      <c r="E57" s="13"/>
      <c r="F57" s="13"/>
      <c r="G57" s="16"/>
      <c r="H57" s="15"/>
      <c r="I57" s="13"/>
      <c r="J57" s="13"/>
      <c r="K57" s="13"/>
      <c r="L57" s="13"/>
      <c r="M57" s="13"/>
      <c r="N57" s="14"/>
      <c r="O57" s="13"/>
      <c r="P57" s="14"/>
      <c r="Q57" s="19"/>
    </row>
    <row r="58" spans="1:17" hidden="1">
      <c r="A58" s="49"/>
      <c r="B58" s="14"/>
      <c r="C58" s="14"/>
      <c r="D58" s="15"/>
      <c r="E58" s="13"/>
      <c r="F58" s="13"/>
      <c r="G58" s="16"/>
      <c r="H58" s="15"/>
      <c r="I58" s="13"/>
      <c r="J58" s="13"/>
      <c r="K58" s="13"/>
      <c r="L58" s="13"/>
      <c r="M58" s="13"/>
      <c r="N58" s="14"/>
      <c r="O58" s="13"/>
      <c r="P58" s="14"/>
      <c r="Q58" s="19"/>
    </row>
    <row r="59" spans="1:17" hidden="1">
      <c r="A59" s="23"/>
      <c r="B59" s="14"/>
      <c r="C59" s="14"/>
      <c r="D59" s="15"/>
      <c r="E59" s="13"/>
      <c r="F59" s="13"/>
      <c r="G59" s="16"/>
      <c r="H59" s="15"/>
      <c r="I59" s="13"/>
      <c r="J59" s="13"/>
      <c r="K59" s="13"/>
      <c r="L59" s="13"/>
      <c r="M59" s="13"/>
      <c r="N59" s="14"/>
      <c r="O59" s="13"/>
      <c r="P59" s="14"/>
      <c r="Q59" s="19"/>
    </row>
    <row r="60" spans="1:17" hidden="1">
      <c r="A60" s="23"/>
      <c r="B60" s="14"/>
      <c r="C60" s="14"/>
      <c r="D60" s="15"/>
      <c r="E60" s="13"/>
      <c r="F60" s="13"/>
      <c r="G60" s="16"/>
      <c r="H60" s="15"/>
      <c r="I60" s="13"/>
      <c r="J60" s="13"/>
      <c r="K60" s="13"/>
      <c r="L60" s="13"/>
      <c r="M60" s="13"/>
      <c r="N60" s="14"/>
      <c r="O60" s="13"/>
      <c r="P60" s="14"/>
      <c r="Q60" s="19"/>
    </row>
    <row r="61" spans="1:17" hidden="1">
      <c r="A61" s="23"/>
      <c r="B61" s="14"/>
      <c r="C61" s="14"/>
      <c r="D61" s="15"/>
      <c r="E61" s="13"/>
      <c r="F61" s="13"/>
      <c r="G61" s="16"/>
      <c r="H61" s="15"/>
      <c r="I61" s="13"/>
      <c r="J61" s="13"/>
      <c r="K61" s="13"/>
      <c r="L61" s="13"/>
      <c r="M61" s="13"/>
      <c r="N61" s="14"/>
      <c r="O61" s="13"/>
      <c r="P61" s="14"/>
      <c r="Q61" s="19"/>
    </row>
    <row r="62" spans="1:17" hidden="1">
      <c r="A62" s="23"/>
      <c r="B62" s="14"/>
      <c r="C62" s="14"/>
      <c r="D62" s="15"/>
      <c r="E62" s="13"/>
      <c r="F62" s="13"/>
      <c r="G62" s="16"/>
      <c r="H62" s="15"/>
      <c r="I62" s="13"/>
      <c r="J62" s="13"/>
      <c r="K62" s="13"/>
      <c r="L62" s="13"/>
      <c r="M62" s="17"/>
      <c r="N62" s="18"/>
      <c r="O62" s="13"/>
      <c r="P62" s="14"/>
      <c r="Q62" s="19"/>
    </row>
    <row r="63" spans="1:17" hidden="1">
      <c r="A63" s="23"/>
      <c r="B63" s="14"/>
      <c r="C63" s="14"/>
      <c r="D63" s="15"/>
      <c r="E63" s="13"/>
      <c r="F63" s="13"/>
      <c r="G63" s="16"/>
      <c r="H63" s="15"/>
      <c r="I63" s="13"/>
      <c r="J63" s="13"/>
      <c r="K63" s="13"/>
      <c r="L63" s="13"/>
      <c r="M63" s="13"/>
      <c r="N63" s="14"/>
      <c r="O63" s="13"/>
      <c r="P63" s="14"/>
      <c r="Q63" s="19"/>
    </row>
    <row r="64" spans="1:17" hidden="1">
      <c r="A64" s="39"/>
      <c r="B64" s="14"/>
      <c r="C64" s="14"/>
      <c r="D64" s="15"/>
      <c r="E64" s="13"/>
      <c r="F64" s="13"/>
      <c r="G64" s="16"/>
      <c r="H64" s="15"/>
      <c r="I64" s="13"/>
      <c r="J64" s="13"/>
      <c r="K64" s="13"/>
      <c r="L64" s="13"/>
      <c r="M64" s="13"/>
      <c r="N64" s="14"/>
      <c r="O64" s="13"/>
      <c r="P64" s="14"/>
      <c r="Q64" s="19"/>
    </row>
    <row r="65" spans="1:17" hidden="1">
      <c r="A65" s="23"/>
      <c r="B65" s="14"/>
      <c r="C65" s="14"/>
      <c r="D65" s="15"/>
      <c r="E65" s="13"/>
      <c r="F65" s="13"/>
      <c r="G65" s="16"/>
      <c r="H65" s="15"/>
      <c r="I65" s="13"/>
      <c r="J65" s="13"/>
      <c r="K65" s="13"/>
      <c r="L65" s="13"/>
      <c r="M65" s="13"/>
      <c r="N65" s="14"/>
      <c r="O65" s="17"/>
      <c r="P65" s="14"/>
      <c r="Q65" s="19"/>
    </row>
    <row r="66" spans="1:17" hidden="1">
      <c r="A66" s="23"/>
      <c r="B66" s="14"/>
      <c r="C66" s="14"/>
      <c r="D66" s="15"/>
      <c r="E66" s="13"/>
      <c r="F66" s="13"/>
      <c r="G66" s="16"/>
      <c r="H66" s="15"/>
      <c r="I66" s="13"/>
      <c r="J66" s="13"/>
      <c r="K66" s="13"/>
      <c r="L66" s="13"/>
      <c r="M66" s="13"/>
      <c r="N66" s="14"/>
      <c r="O66" s="13"/>
      <c r="P66" s="14"/>
      <c r="Q66" s="19"/>
    </row>
    <row r="67" spans="1:17" hidden="1">
      <c r="A67" s="23"/>
      <c r="B67" s="14"/>
      <c r="C67" s="14"/>
      <c r="D67" s="15"/>
      <c r="E67" s="13"/>
      <c r="F67" s="13"/>
      <c r="G67" s="16"/>
      <c r="H67" s="15"/>
      <c r="I67" s="13"/>
      <c r="J67" s="13"/>
      <c r="K67" s="13"/>
      <c r="L67" s="13"/>
      <c r="M67" s="13"/>
      <c r="N67" s="14"/>
      <c r="O67" s="13"/>
      <c r="P67" s="14"/>
      <c r="Q67" s="19"/>
    </row>
    <row r="68" spans="1:17" hidden="1">
      <c r="A68" s="23"/>
      <c r="B68" s="14"/>
      <c r="C68" s="14"/>
      <c r="D68" s="15"/>
      <c r="E68" s="13"/>
      <c r="F68" s="13"/>
      <c r="G68" s="16"/>
      <c r="H68" s="15"/>
      <c r="I68" s="13"/>
      <c r="J68" s="13"/>
      <c r="K68" s="13"/>
      <c r="L68" s="13"/>
      <c r="M68" s="13"/>
      <c r="N68" s="14"/>
      <c r="O68" s="13"/>
      <c r="P68" s="14"/>
      <c r="Q68" s="19"/>
    </row>
    <row r="69" spans="1:17" hidden="1">
      <c r="A69" s="23"/>
      <c r="B69" s="14"/>
      <c r="C69" s="14"/>
      <c r="D69" s="15"/>
      <c r="E69" s="13"/>
      <c r="F69" s="13"/>
      <c r="G69" s="16"/>
      <c r="H69" s="15"/>
      <c r="I69" s="13"/>
      <c r="J69" s="13"/>
      <c r="K69" s="13"/>
      <c r="L69" s="13"/>
      <c r="M69" s="13"/>
      <c r="N69" s="14"/>
      <c r="O69" s="13"/>
      <c r="P69" s="14"/>
      <c r="Q69" s="19"/>
    </row>
    <row r="70" spans="1:17" hidden="1">
      <c r="A70" s="23"/>
      <c r="B70" s="14"/>
      <c r="C70" s="14"/>
      <c r="D70" s="15"/>
      <c r="E70" s="13"/>
      <c r="F70" s="13"/>
      <c r="G70" s="16"/>
      <c r="H70" s="15"/>
      <c r="I70" s="13"/>
      <c r="J70" s="13"/>
      <c r="K70" s="13"/>
      <c r="L70" s="13"/>
      <c r="M70" s="13"/>
      <c r="N70" s="14"/>
      <c r="O70" s="13"/>
      <c r="P70" s="14"/>
      <c r="Q70" s="19"/>
    </row>
    <row r="71" spans="1:17" hidden="1">
      <c r="A71" s="23"/>
      <c r="B71" s="14"/>
      <c r="C71" s="14"/>
      <c r="D71" s="15"/>
      <c r="E71" s="13"/>
      <c r="F71" s="13"/>
      <c r="G71" s="16"/>
      <c r="H71" s="15"/>
      <c r="I71" s="13"/>
      <c r="J71" s="13"/>
      <c r="K71" s="13"/>
      <c r="L71" s="13"/>
      <c r="M71" s="13"/>
      <c r="N71" s="14"/>
      <c r="O71" s="13"/>
      <c r="P71" s="14"/>
      <c r="Q71" s="19"/>
    </row>
    <row r="72" spans="1:17" hidden="1">
      <c r="A72" s="23"/>
      <c r="B72" s="14"/>
      <c r="C72" s="14"/>
      <c r="D72" s="15"/>
      <c r="E72" s="13"/>
      <c r="F72" s="13"/>
      <c r="G72" s="16"/>
      <c r="H72" s="15"/>
      <c r="I72" s="13"/>
      <c r="J72" s="13"/>
      <c r="K72" s="13"/>
      <c r="L72" s="13"/>
      <c r="M72" s="13"/>
      <c r="N72" s="14"/>
      <c r="O72" s="13"/>
      <c r="P72" s="14"/>
      <c r="Q72" s="19"/>
    </row>
    <row r="73" spans="1:17" hidden="1">
      <c r="A73" s="39"/>
      <c r="B73" s="14"/>
      <c r="C73" s="14"/>
      <c r="D73" s="15"/>
      <c r="E73" s="13"/>
      <c r="F73" s="13"/>
      <c r="G73" s="16"/>
      <c r="H73" s="15"/>
      <c r="I73" s="13"/>
      <c r="J73" s="13"/>
      <c r="K73" s="13"/>
      <c r="L73" s="13"/>
      <c r="M73" s="17"/>
      <c r="N73" s="18"/>
      <c r="O73" s="13"/>
      <c r="P73" s="14"/>
      <c r="Q73" s="19"/>
    </row>
    <row r="74" spans="1:17" hidden="1">
      <c r="A74" s="23"/>
      <c r="B74" s="14"/>
      <c r="C74" s="14"/>
      <c r="D74" s="15"/>
      <c r="E74" s="13"/>
      <c r="F74" s="13"/>
      <c r="G74" s="16"/>
      <c r="H74" s="15"/>
      <c r="I74" s="13"/>
      <c r="J74" s="13"/>
      <c r="K74" s="13"/>
      <c r="L74" s="13"/>
      <c r="M74" s="23"/>
      <c r="N74" s="24"/>
      <c r="O74" s="13"/>
      <c r="P74" s="14"/>
      <c r="Q74" s="19"/>
    </row>
    <row r="75" spans="1:17" hidden="1">
      <c r="A75" s="23"/>
      <c r="B75" s="14"/>
      <c r="C75" s="14"/>
      <c r="D75" s="15"/>
      <c r="E75" s="13"/>
      <c r="F75" s="13"/>
      <c r="G75" s="16"/>
      <c r="H75" s="15"/>
      <c r="I75" s="13"/>
      <c r="J75" s="13"/>
      <c r="K75" s="13"/>
      <c r="L75" s="13"/>
      <c r="M75" s="17"/>
      <c r="N75" s="18"/>
      <c r="O75" s="13"/>
      <c r="P75" s="14"/>
      <c r="Q75" s="19"/>
    </row>
    <row r="76" spans="1:17" hidden="1">
      <c r="A76" s="23"/>
      <c r="B76" s="14"/>
      <c r="C76" s="14"/>
      <c r="D76" s="15"/>
      <c r="E76" s="13"/>
      <c r="F76" s="13"/>
      <c r="G76" s="16"/>
      <c r="H76" s="15"/>
      <c r="I76" s="13"/>
      <c r="J76" s="13"/>
      <c r="K76" s="13"/>
      <c r="L76" s="13"/>
      <c r="M76" s="13"/>
      <c r="N76" s="14"/>
      <c r="O76" s="13"/>
      <c r="P76" s="14"/>
      <c r="Q76" s="19"/>
    </row>
    <row r="77" spans="1:17" hidden="1">
      <c r="A77" s="39"/>
      <c r="B77" s="14"/>
      <c r="C77" s="14"/>
      <c r="D77" s="15"/>
      <c r="E77" s="13"/>
      <c r="F77" s="13"/>
      <c r="G77" s="16"/>
      <c r="H77" s="15"/>
      <c r="I77" s="13"/>
      <c r="J77" s="21"/>
      <c r="K77" s="13"/>
      <c r="L77" s="13"/>
      <c r="M77" s="13"/>
      <c r="N77" s="14"/>
      <c r="O77" s="13"/>
      <c r="P77" s="14"/>
      <c r="Q77" s="19"/>
    </row>
    <row r="78" spans="1:17" hidden="1">
      <c r="A78" s="49"/>
      <c r="B78" s="14"/>
      <c r="C78" s="14"/>
      <c r="D78" s="15"/>
      <c r="E78" s="13"/>
      <c r="F78" s="13"/>
      <c r="G78" s="16"/>
      <c r="H78" s="15"/>
      <c r="I78" s="13"/>
      <c r="J78" s="13"/>
      <c r="K78" s="13"/>
      <c r="L78" s="13"/>
      <c r="M78" s="17"/>
      <c r="N78" s="18"/>
      <c r="O78" s="13"/>
      <c r="P78" s="14"/>
      <c r="Q78" s="19"/>
    </row>
    <row r="79" spans="1:17" hidden="1">
      <c r="A79" s="23"/>
      <c r="B79" s="14"/>
      <c r="C79" s="14"/>
      <c r="D79" s="15"/>
      <c r="E79" s="13"/>
      <c r="F79" s="13"/>
      <c r="G79" s="16"/>
      <c r="H79" s="15"/>
      <c r="I79" s="13"/>
      <c r="J79" s="13"/>
      <c r="K79" s="13"/>
      <c r="L79" s="13"/>
      <c r="M79" s="13"/>
      <c r="N79" s="14"/>
      <c r="O79" s="13"/>
      <c r="P79" s="14"/>
      <c r="Q79" s="19"/>
    </row>
    <row r="80" spans="1:17" hidden="1">
      <c r="A80" s="23"/>
      <c r="B80" s="14"/>
      <c r="C80" s="14"/>
      <c r="D80" s="15"/>
      <c r="E80" s="13"/>
      <c r="F80" s="13"/>
      <c r="G80" s="16"/>
      <c r="H80" s="15"/>
      <c r="I80" s="13"/>
      <c r="J80" s="13"/>
      <c r="K80" s="13"/>
      <c r="L80" s="13"/>
      <c r="M80" s="13"/>
      <c r="N80" s="14"/>
      <c r="O80" s="13"/>
      <c r="P80" s="14"/>
      <c r="Q80" s="19"/>
    </row>
    <row r="81" spans="1:17" hidden="1">
      <c r="A81" s="23"/>
      <c r="B81" s="14"/>
      <c r="C81" s="14"/>
      <c r="D81" s="15"/>
      <c r="E81" s="13"/>
      <c r="F81" s="13"/>
      <c r="G81" s="16"/>
      <c r="H81" s="15"/>
      <c r="I81" s="13"/>
      <c r="J81" s="13"/>
      <c r="K81" s="13"/>
      <c r="L81" s="13"/>
      <c r="M81" s="13"/>
      <c r="N81" s="14"/>
      <c r="O81" s="13"/>
      <c r="P81" s="14"/>
      <c r="Q81" s="19"/>
    </row>
    <row r="82" spans="1:17" hidden="1">
      <c r="A82" s="39"/>
      <c r="B82" s="14"/>
      <c r="C82" s="14"/>
      <c r="D82" s="15"/>
      <c r="E82" s="13"/>
      <c r="F82" s="13"/>
      <c r="G82" s="16"/>
      <c r="H82" s="15"/>
      <c r="I82" s="13"/>
      <c r="J82" s="13"/>
      <c r="K82" s="13"/>
      <c r="L82" s="13"/>
      <c r="M82" s="13"/>
      <c r="N82" s="14"/>
      <c r="O82" s="13"/>
      <c r="P82" s="14"/>
      <c r="Q82" s="19"/>
    </row>
    <row r="83" spans="1:17" hidden="1">
      <c r="A83" s="39"/>
      <c r="B83" s="14"/>
      <c r="C83" s="14"/>
      <c r="D83" s="15"/>
      <c r="E83" s="13"/>
      <c r="F83" s="26"/>
      <c r="G83" s="16"/>
      <c r="H83" s="15"/>
      <c r="I83" s="13"/>
      <c r="J83" s="13"/>
      <c r="K83" s="13"/>
      <c r="L83" s="13"/>
      <c r="M83" s="13"/>
      <c r="N83" s="14"/>
      <c r="O83" s="13"/>
      <c r="P83" s="14"/>
      <c r="Q83" s="19"/>
    </row>
    <row r="84" spans="1:17" hidden="1">
      <c r="A84" s="39"/>
      <c r="B84" s="14"/>
      <c r="C84" s="14"/>
      <c r="D84" s="15"/>
      <c r="E84" s="13"/>
      <c r="F84" s="13"/>
      <c r="G84" s="16"/>
      <c r="H84" s="15"/>
      <c r="I84" s="13"/>
      <c r="J84" s="13"/>
      <c r="K84" s="13"/>
      <c r="L84" s="13"/>
      <c r="M84" s="13"/>
      <c r="N84" s="14"/>
      <c r="O84" s="13"/>
      <c r="P84" s="14"/>
      <c r="Q84" s="19"/>
    </row>
    <row r="85" spans="1:17" hidden="1">
      <c r="A85" s="39"/>
      <c r="B85" s="14"/>
      <c r="C85" s="14"/>
      <c r="D85" s="15"/>
      <c r="E85" s="13"/>
      <c r="F85" s="13"/>
      <c r="G85" s="16"/>
      <c r="H85" s="15"/>
      <c r="I85" s="13"/>
      <c r="J85" s="13"/>
      <c r="K85" s="13"/>
      <c r="L85" s="13"/>
      <c r="M85" s="13"/>
      <c r="N85" s="14"/>
      <c r="O85" s="13"/>
      <c r="P85" s="14"/>
      <c r="Q85" s="19"/>
    </row>
    <row r="86" spans="1:17" hidden="1">
      <c r="A86" s="39"/>
      <c r="B86" s="14"/>
      <c r="C86" s="14"/>
      <c r="D86" s="15"/>
      <c r="E86" s="13"/>
      <c r="F86" s="13"/>
      <c r="G86" s="16"/>
      <c r="H86" s="15"/>
      <c r="I86" s="13"/>
      <c r="J86" s="13"/>
      <c r="K86" s="13"/>
      <c r="L86" s="13"/>
      <c r="M86" s="13"/>
      <c r="N86" s="14"/>
      <c r="O86" s="13"/>
      <c r="P86" s="14"/>
      <c r="Q86" s="19"/>
    </row>
    <row r="87" spans="1:17" hidden="1">
      <c r="A87" s="39"/>
      <c r="B87" s="14"/>
      <c r="C87" s="14"/>
      <c r="D87" s="15"/>
      <c r="E87" s="13"/>
      <c r="F87" s="13"/>
      <c r="G87" s="16"/>
      <c r="H87" s="15"/>
      <c r="I87" s="13"/>
      <c r="J87" s="21"/>
      <c r="K87" s="21"/>
      <c r="L87" s="13"/>
      <c r="M87" s="13"/>
      <c r="N87" s="14"/>
      <c r="O87" s="13"/>
      <c r="P87" s="14"/>
      <c r="Q87" s="19"/>
    </row>
    <row r="88" spans="1:17" hidden="1">
      <c r="A88" s="39"/>
      <c r="B88" s="14"/>
      <c r="C88" s="14"/>
      <c r="D88" s="15"/>
      <c r="E88" s="13"/>
      <c r="F88" s="13"/>
      <c r="G88" s="16"/>
      <c r="H88" s="15"/>
      <c r="I88" s="13"/>
      <c r="J88" s="13"/>
      <c r="K88" s="13"/>
      <c r="L88" s="13"/>
      <c r="M88" s="13"/>
      <c r="N88" s="14"/>
      <c r="O88" s="13"/>
      <c r="P88" s="14"/>
      <c r="Q88" s="19"/>
    </row>
    <row r="89" spans="1:17" hidden="1">
      <c r="A89" s="39"/>
      <c r="B89" s="14"/>
      <c r="C89" s="14"/>
      <c r="D89" s="15"/>
      <c r="E89" s="13"/>
      <c r="F89" s="13"/>
      <c r="G89" s="16"/>
      <c r="H89" s="15"/>
      <c r="I89" s="13"/>
      <c r="J89" s="13"/>
      <c r="K89" s="13"/>
      <c r="L89" s="13"/>
      <c r="M89" s="13"/>
      <c r="N89" s="14"/>
      <c r="O89" s="13"/>
      <c r="P89" s="14"/>
      <c r="Q89" s="19"/>
    </row>
    <row r="90" spans="1:17" hidden="1">
      <c r="A90" s="39"/>
      <c r="B90" s="14"/>
      <c r="C90" s="14"/>
      <c r="D90" s="15"/>
      <c r="E90" s="13"/>
      <c r="F90" s="13"/>
      <c r="G90" s="16"/>
      <c r="H90" s="15"/>
      <c r="I90" s="13"/>
      <c r="J90" s="13"/>
      <c r="K90" s="13"/>
      <c r="L90" s="13"/>
      <c r="M90" s="13"/>
      <c r="N90" s="14"/>
      <c r="O90" s="13"/>
      <c r="P90" s="14"/>
      <c r="Q90" s="19"/>
    </row>
    <row r="91" spans="1:17" hidden="1">
      <c r="A91" s="50"/>
      <c r="B91" s="14"/>
      <c r="C91" s="14"/>
      <c r="D91" s="15"/>
      <c r="E91" s="13"/>
      <c r="F91" s="13"/>
      <c r="G91" s="16"/>
      <c r="H91" s="15"/>
      <c r="I91" s="13"/>
      <c r="J91" s="13"/>
      <c r="K91" s="13"/>
      <c r="L91" s="13"/>
      <c r="M91" s="13"/>
      <c r="N91" s="14"/>
      <c r="O91" s="13"/>
      <c r="P91" s="14"/>
      <c r="Q91" s="19"/>
    </row>
    <row r="92" spans="1:17" hidden="1">
      <c r="A92" s="39"/>
      <c r="B92" s="14"/>
      <c r="C92" s="14"/>
      <c r="D92" s="15"/>
      <c r="E92" s="13"/>
      <c r="F92" s="13"/>
      <c r="G92" s="16"/>
      <c r="H92" s="15"/>
      <c r="I92" s="13"/>
      <c r="J92" s="13"/>
      <c r="K92" s="13"/>
      <c r="L92" s="13"/>
      <c r="M92" s="13"/>
      <c r="N92" s="14"/>
      <c r="O92" s="13"/>
      <c r="P92" s="14"/>
      <c r="Q92" s="19"/>
    </row>
    <row r="93" spans="1:17" hidden="1">
      <c r="A93" s="23"/>
      <c r="B93" s="14"/>
      <c r="C93" s="14"/>
      <c r="D93" s="15"/>
      <c r="E93" s="13"/>
      <c r="F93" s="13"/>
      <c r="G93" s="16"/>
      <c r="H93" s="15"/>
      <c r="I93" s="13"/>
      <c r="J93" s="13"/>
      <c r="K93" s="13"/>
      <c r="L93" s="13"/>
      <c r="M93" s="13"/>
      <c r="N93" s="14"/>
      <c r="O93" s="13"/>
      <c r="P93" s="14"/>
      <c r="Q93" s="19"/>
    </row>
    <row r="94" spans="1:17" hidden="1">
      <c r="A94" s="23"/>
      <c r="B94" s="14"/>
      <c r="C94" s="14"/>
      <c r="D94" s="15"/>
      <c r="E94" s="13"/>
      <c r="F94" s="13"/>
      <c r="G94" s="16"/>
      <c r="H94" s="15"/>
      <c r="I94" s="13"/>
      <c r="J94" s="13"/>
      <c r="K94" s="13"/>
      <c r="L94" s="13"/>
      <c r="M94" s="13"/>
      <c r="N94" s="14"/>
      <c r="O94" s="13"/>
      <c r="P94" s="14"/>
      <c r="Q94" s="19"/>
    </row>
    <row r="95" spans="1:17" hidden="1">
      <c r="A95" s="23"/>
      <c r="B95" s="14"/>
      <c r="C95" s="14"/>
      <c r="D95" s="15"/>
      <c r="E95" s="13"/>
      <c r="F95" s="13"/>
      <c r="G95" s="16"/>
      <c r="H95" s="15"/>
      <c r="I95" s="13"/>
      <c r="J95" s="13"/>
      <c r="K95" s="13"/>
      <c r="L95" s="13"/>
      <c r="M95" s="13"/>
      <c r="N95" s="14"/>
      <c r="O95" s="13"/>
      <c r="P95" s="14"/>
      <c r="Q95" s="19"/>
    </row>
    <row r="96" spans="1:17" hidden="1">
      <c r="A96" s="39"/>
      <c r="B96" s="14"/>
      <c r="C96" s="14"/>
      <c r="D96" s="15"/>
      <c r="E96" s="13"/>
      <c r="F96" s="13"/>
      <c r="G96" s="16"/>
      <c r="H96" s="15"/>
      <c r="I96" s="13"/>
      <c r="J96" s="13"/>
      <c r="K96" s="13"/>
      <c r="L96" s="13"/>
      <c r="M96" s="13"/>
      <c r="N96" s="14"/>
      <c r="O96" s="13"/>
      <c r="P96" s="14"/>
      <c r="Q96" s="19"/>
    </row>
    <row r="97" spans="1:17" hidden="1">
      <c r="A97" s="23"/>
      <c r="B97" s="14"/>
      <c r="C97" s="14"/>
      <c r="D97" s="15"/>
      <c r="E97" s="13"/>
      <c r="F97" s="13"/>
      <c r="G97" s="16"/>
      <c r="H97" s="15"/>
      <c r="I97" s="13"/>
      <c r="J97" s="13"/>
      <c r="K97" s="13"/>
      <c r="L97" s="13"/>
      <c r="M97" s="13"/>
      <c r="N97" s="14"/>
      <c r="O97" s="13"/>
      <c r="P97" s="14"/>
      <c r="Q97" s="19"/>
    </row>
    <row r="98" spans="1:17" hidden="1">
      <c r="A98" s="23"/>
      <c r="B98" s="14"/>
      <c r="C98" s="14"/>
      <c r="D98" s="15"/>
      <c r="E98" s="13"/>
      <c r="F98" s="13"/>
      <c r="G98" s="16"/>
      <c r="H98" s="15"/>
      <c r="I98" s="13"/>
      <c r="J98" s="13"/>
      <c r="K98" s="13"/>
      <c r="L98" s="13"/>
      <c r="M98" s="13"/>
      <c r="N98" s="14"/>
      <c r="O98" s="13"/>
      <c r="P98" s="14"/>
      <c r="Q98" s="19"/>
    </row>
    <row r="99" spans="1:17" hidden="1">
      <c r="A99" s="23"/>
      <c r="B99" s="14"/>
      <c r="C99" s="14"/>
      <c r="D99" s="15"/>
      <c r="E99" s="13"/>
      <c r="F99" s="13"/>
      <c r="G99" s="16"/>
      <c r="H99" s="15"/>
      <c r="I99" s="13"/>
      <c r="J99" s="13"/>
      <c r="K99" s="13"/>
      <c r="L99" s="13"/>
      <c r="M99" s="17"/>
      <c r="N99" s="18"/>
      <c r="O99" s="13"/>
      <c r="P99" s="14"/>
      <c r="Q99" s="19"/>
    </row>
    <row r="100" spans="1:17" hidden="1">
      <c r="A100" s="23"/>
      <c r="B100" s="14"/>
      <c r="C100" s="14"/>
      <c r="D100" s="15"/>
      <c r="E100" s="13"/>
      <c r="F100" s="13"/>
      <c r="G100" s="16"/>
      <c r="H100" s="15"/>
      <c r="I100" s="13"/>
      <c r="J100" s="13"/>
      <c r="K100" s="13"/>
      <c r="L100" s="13"/>
      <c r="M100" s="13"/>
      <c r="N100" s="14"/>
      <c r="O100" s="13"/>
      <c r="P100" s="14"/>
      <c r="Q100" s="19"/>
    </row>
    <row r="101" spans="1:17" hidden="1">
      <c r="A101" s="23"/>
      <c r="B101" s="14"/>
      <c r="C101" s="14"/>
      <c r="D101" s="15"/>
      <c r="E101" s="13"/>
      <c r="F101" s="13"/>
      <c r="G101" s="16"/>
      <c r="H101" s="13"/>
      <c r="I101" s="13"/>
      <c r="J101" s="13"/>
      <c r="K101" s="13"/>
      <c r="L101" s="13"/>
      <c r="M101" s="13"/>
      <c r="N101" s="14"/>
      <c r="O101" s="13"/>
      <c r="P101" s="14"/>
      <c r="Q101" s="19"/>
    </row>
    <row r="102" spans="1:17" hidden="1">
      <c r="A102" s="39"/>
      <c r="B102" s="14"/>
      <c r="C102" s="14"/>
      <c r="D102" s="15"/>
      <c r="E102" s="13"/>
      <c r="F102" s="13"/>
      <c r="G102" s="16"/>
      <c r="H102" s="15"/>
      <c r="I102" s="13"/>
      <c r="J102" s="13"/>
      <c r="K102" s="13"/>
      <c r="L102" s="13"/>
      <c r="M102" s="13"/>
      <c r="N102" s="14"/>
      <c r="O102" s="13"/>
      <c r="P102" s="14"/>
      <c r="Q102" s="19"/>
    </row>
    <row r="103" spans="1:17" hidden="1">
      <c r="A103" s="39"/>
      <c r="B103" s="14"/>
      <c r="C103" s="14"/>
      <c r="D103" s="15"/>
      <c r="E103" s="13"/>
      <c r="F103" s="13"/>
      <c r="G103" s="16"/>
      <c r="H103" s="15"/>
      <c r="I103" s="13"/>
      <c r="J103" s="13"/>
      <c r="K103" s="13"/>
      <c r="L103" s="13"/>
      <c r="M103" s="17"/>
      <c r="N103" s="18"/>
      <c r="O103" s="13"/>
      <c r="P103" s="14"/>
      <c r="Q103" s="19"/>
    </row>
    <row r="104" spans="1:17" hidden="1">
      <c r="A104" s="23"/>
      <c r="B104" s="14"/>
      <c r="C104" s="14"/>
      <c r="D104" s="15"/>
      <c r="E104" s="13"/>
      <c r="F104" s="13"/>
      <c r="G104" s="16"/>
      <c r="H104" s="15"/>
      <c r="I104" s="13"/>
      <c r="J104" s="13"/>
      <c r="K104" s="13"/>
      <c r="L104" s="13"/>
      <c r="M104" s="13"/>
      <c r="N104" s="14"/>
      <c r="O104" s="13"/>
      <c r="P104" s="14"/>
      <c r="Q104" s="19"/>
    </row>
    <row r="105" spans="1:17" hidden="1">
      <c r="A105" s="23"/>
      <c r="B105" s="14"/>
      <c r="C105" s="14"/>
      <c r="D105" s="15"/>
      <c r="E105" s="13"/>
      <c r="F105" s="13"/>
      <c r="G105" s="16"/>
      <c r="H105" s="15"/>
      <c r="I105" s="13"/>
      <c r="J105" s="13"/>
      <c r="K105" s="13"/>
      <c r="L105" s="13"/>
      <c r="M105" s="13"/>
      <c r="N105" s="14"/>
      <c r="O105" s="13"/>
      <c r="P105" s="14"/>
      <c r="Q105" s="19"/>
    </row>
    <row r="106" spans="1:17" hidden="1">
      <c r="A106" s="23"/>
      <c r="B106" s="14"/>
      <c r="C106" s="14"/>
      <c r="D106" s="15"/>
      <c r="E106" s="13"/>
      <c r="F106" s="13"/>
      <c r="G106" s="16"/>
      <c r="H106" s="15"/>
      <c r="I106" s="13"/>
      <c r="J106" s="13"/>
      <c r="K106" s="13"/>
      <c r="L106" s="13"/>
      <c r="M106" s="13"/>
      <c r="N106" s="14"/>
      <c r="O106" s="13"/>
      <c r="P106" s="14"/>
      <c r="Q106" s="19"/>
    </row>
    <row r="107" spans="1:17" hidden="1">
      <c r="A107" s="23"/>
      <c r="B107" s="14"/>
      <c r="C107" s="14"/>
      <c r="D107" s="15"/>
      <c r="E107" s="13"/>
      <c r="F107" s="13"/>
      <c r="G107" s="16"/>
      <c r="H107" s="15"/>
      <c r="I107" s="13"/>
      <c r="J107" s="13"/>
      <c r="K107" s="13"/>
      <c r="L107" s="13"/>
      <c r="M107" s="13"/>
      <c r="N107" s="14"/>
      <c r="O107" s="13"/>
      <c r="P107" s="14"/>
      <c r="Q107" s="19"/>
    </row>
    <row r="108" spans="1:17" hidden="1">
      <c r="A108" s="39"/>
      <c r="B108" s="14"/>
      <c r="C108" s="14"/>
      <c r="D108" s="15"/>
      <c r="E108" s="13"/>
      <c r="F108" s="13"/>
      <c r="G108" s="16"/>
      <c r="H108" s="15"/>
      <c r="I108" s="13"/>
      <c r="J108" s="13"/>
      <c r="K108" s="13"/>
      <c r="L108" s="13"/>
      <c r="M108" s="13"/>
      <c r="N108" s="14"/>
      <c r="O108" s="13"/>
      <c r="P108" s="14"/>
      <c r="Q108" s="19"/>
    </row>
    <row r="109" spans="1:17" hidden="1">
      <c r="A109" s="23"/>
      <c r="B109" s="14"/>
      <c r="C109" s="14"/>
      <c r="D109" s="15"/>
      <c r="E109" s="13"/>
      <c r="F109" s="13"/>
      <c r="G109" s="16"/>
      <c r="H109" s="15"/>
      <c r="I109" s="13"/>
      <c r="J109" s="13"/>
      <c r="K109" s="13"/>
      <c r="L109" s="13"/>
      <c r="M109" s="13"/>
      <c r="N109" s="14"/>
      <c r="O109" s="13"/>
      <c r="P109" s="14"/>
      <c r="Q109" s="19"/>
    </row>
    <row r="110" spans="1:17" hidden="1">
      <c r="A110" s="39"/>
      <c r="B110" s="14"/>
      <c r="C110" s="14"/>
      <c r="D110" s="15"/>
      <c r="E110" s="13"/>
      <c r="F110" s="13"/>
      <c r="G110" s="16"/>
      <c r="H110" s="15"/>
      <c r="I110" s="13"/>
      <c r="J110" s="13"/>
      <c r="K110" s="13"/>
      <c r="L110" s="13"/>
      <c r="M110" s="13"/>
      <c r="N110" s="14"/>
      <c r="O110" s="13"/>
      <c r="P110" s="14"/>
      <c r="Q110" s="19"/>
    </row>
    <row r="111" spans="1:17" hidden="1">
      <c r="A111" s="39"/>
      <c r="B111" s="14"/>
      <c r="C111" s="14"/>
      <c r="D111" s="15"/>
      <c r="E111" s="13"/>
      <c r="F111" s="13"/>
      <c r="G111" s="16"/>
      <c r="H111" s="15"/>
      <c r="I111" s="13"/>
      <c r="J111" s="13"/>
      <c r="K111" s="13"/>
      <c r="L111" s="13"/>
      <c r="M111" s="13"/>
      <c r="N111" s="14"/>
      <c r="O111" s="13"/>
      <c r="P111" s="14"/>
      <c r="Q111" s="19"/>
    </row>
    <row r="112" spans="1:17" hidden="1">
      <c r="A112" s="39"/>
      <c r="B112" s="14"/>
      <c r="C112" s="14"/>
      <c r="D112" s="15"/>
      <c r="E112" s="13"/>
      <c r="F112" s="13"/>
      <c r="G112" s="16"/>
      <c r="H112" s="15"/>
      <c r="I112" s="13"/>
      <c r="J112" s="13"/>
      <c r="K112" s="13"/>
      <c r="L112" s="13"/>
      <c r="M112" s="13"/>
      <c r="N112" s="14"/>
      <c r="O112" s="13"/>
      <c r="P112" s="14"/>
      <c r="Q112" s="19"/>
    </row>
    <row r="113" spans="1:17" hidden="1">
      <c r="A113" s="39"/>
      <c r="B113" s="14"/>
      <c r="C113" s="14"/>
      <c r="D113" s="15"/>
      <c r="E113" s="13"/>
      <c r="F113" s="13"/>
      <c r="G113" s="16"/>
      <c r="H113" s="15"/>
      <c r="I113" s="13"/>
      <c r="J113" s="13"/>
      <c r="K113" s="13"/>
      <c r="L113" s="13"/>
      <c r="M113" s="13"/>
      <c r="N113" s="14"/>
      <c r="O113" s="13"/>
      <c r="P113" s="14"/>
      <c r="Q113" s="19"/>
    </row>
    <row r="114" spans="1:17" hidden="1">
      <c r="A114" s="23"/>
      <c r="B114" s="14"/>
      <c r="C114" s="14"/>
      <c r="D114" s="15"/>
      <c r="E114" s="13"/>
      <c r="F114" s="13"/>
      <c r="G114" s="16"/>
      <c r="H114" s="15"/>
      <c r="I114" s="13"/>
      <c r="J114" s="13"/>
      <c r="K114" s="13"/>
      <c r="L114" s="13"/>
      <c r="M114" s="13"/>
      <c r="N114" s="14"/>
      <c r="O114" s="13"/>
      <c r="P114" s="14"/>
      <c r="Q114" s="19"/>
    </row>
    <row r="115" spans="1:17" hidden="1">
      <c r="A115" s="23"/>
      <c r="B115" s="14"/>
      <c r="C115" s="14"/>
      <c r="D115" s="15"/>
      <c r="E115" s="13"/>
      <c r="F115" s="13"/>
      <c r="G115" s="16"/>
      <c r="H115" s="15"/>
      <c r="I115" s="13"/>
      <c r="J115" s="13"/>
      <c r="K115" s="13"/>
      <c r="L115" s="13"/>
      <c r="M115" s="13"/>
      <c r="N115" s="14"/>
      <c r="O115" s="13"/>
      <c r="P115" s="14"/>
      <c r="Q115" s="19"/>
    </row>
    <row r="116" spans="1:17" hidden="1">
      <c r="A116" s="23"/>
      <c r="B116" s="14"/>
      <c r="C116" s="14"/>
      <c r="D116" s="15"/>
      <c r="E116" s="13"/>
      <c r="F116" s="13"/>
      <c r="G116" s="16"/>
      <c r="H116" s="15"/>
      <c r="I116" s="13"/>
      <c r="J116" s="13"/>
      <c r="K116" s="13"/>
      <c r="L116" s="13"/>
      <c r="M116" s="13"/>
      <c r="N116" s="14"/>
      <c r="O116" s="13"/>
      <c r="P116" s="14"/>
      <c r="Q116" s="19"/>
    </row>
    <row r="117" spans="1:17" hidden="1">
      <c r="A117" s="23"/>
      <c r="B117" s="14"/>
      <c r="C117" s="14"/>
      <c r="D117" s="15"/>
      <c r="E117" s="13"/>
      <c r="F117" s="13"/>
      <c r="G117" s="16"/>
      <c r="H117" s="15"/>
      <c r="I117" s="13"/>
      <c r="J117" s="13"/>
      <c r="K117" s="13"/>
      <c r="L117" s="13"/>
      <c r="M117" s="13"/>
      <c r="N117" s="14"/>
      <c r="O117" s="13"/>
      <c r="P117" s="14"/>
      <c r="Q117" s="19"/>
    </row>
    <row r="118" spans="1:17" hidden="1">
      <c r="A118" s="23"/>
      <c r="B118" s="14"/>
      <c r="C118" s="14"/>
      <c r="D118" s="15"/>
      <c r="E118" s="13"/>
      <c r="F118" s="13"/>
      <c r="G118" s="16"/>
      <c r="H118" s="15"/>
      <c r="I118" s="13"/>
      <c r="J118" s="13"/>
      <c r="K118" s="13"/>
      <c r="L118" s="13"/>
      <c r="M118" s="13"/>
      <c r="N118" s="14"/>
      <c r="O118" s="13"/>
      <c r="P118" s="14"/>
      <c r="Q118" s="19"/>
    </row>
    <row r="119" spans="1:17" hidden="1">
      <c r="A119" s="39"/>
      <c r="B119" s="14"/>
      <c r="C119" s="14"/>
      <c r="D119" s="15"/>
      <c r="E119" s="13"/>
      <c r="F119" s="13"/>
      <c r="G119" s="16"/>
      <c r="H119" s="15"/>
      <c r="I119" s="13"/>
      <c r="J119" s="13"/>
      <c r="K119" s="13"/>
      <c r="L119" s="13"/>
      <c r="M119" s="13"/>
      <c r="N119" s="14"/>
      <c r="O119" s="13"/>
      <c r="P119" s="14"/>
      <c r="Q119" s="19"/>
    </row>
    <row r="120" spans="1:17" hidden="1">
      <c r="A120" s="39"/>
      <c r="B120" s="14"/>
      <c r="C120" s="14"/>
      <c r="D120" s="15"/>
      <c r="E120" s="13"/>
      <c r="F120" s="13"/>
      <c r="G120" s="16"/>
      <c r="H120" s="15"/>
      <c r="I120" s="13"/>
      <c r="J120" s="13"/>
      <c r="K120" s="13"/>
      <c r="L120" s="13"/>
      <c r="M120" s="13"/>
      <c r="N120" s="14"/>
      <c r="O120" s="13"/>
      <c r="P120" s="14"/>
      <c r="Q120" s="19"/>
    </row>
    <row r="121" spans="1:17" hidden="1">
      <c r="A121" s="23"/>
      <c r="B121" s="14"/>
      <c r="C121" s="14"/>
      <c r="D121" s="15"/>
      <c r="E121" s="13"/>
      <c r="F121" s="13"/>
      <c r="G121" s="16"/>
      <c r="H121" s="15"/>
      <c r="I121" s="13"/>
      <c r="J121" s="13"/>
      <c r="K121" s="13"/>
      <c r="L121" s="13"/>
      <c r="M121" s="13"/>
      <c r="N121" s="14"/>
      <c r="O121" s="13"/>
      <c r="P121" s="14"/>
      <c r="Q121" s="19"/>
    </row>
    <row r="122" spans="1:17" hidden="1">
      <c r="A122" s="23"/>
      <c r="B122" s="14"/>
      <c r="C122" s="14"/>
      <c r="D122" s="15"/>
      <c r="E122" s="13"/>
      <c r="F122" s="13"/>
      <c r="G122" s="16"/>
      <c r="H122" s="15"/>
      <c r="I122" s="13"/>
      <c r="J122" s="13"/>
      <c r="K122" s="13"/>
      <c r="L122" s="13"/>
      <c r="M122" s="13"/>
      <c r="N122" s="14"/>
      <c r="O122" s="13"/>
      <c r="P122" s="14"/>
      <c r="Q122" s="19"/>
    </row>
    <row r="123" spans="1:17" hidden="1">
      <c r="A123" s="23"/>
      <c r="B123" s="14"/>
      <c r="C123" s="14"/>
      <c r="D123" s="15"/>
      <c r="E123" s="13"/>
      <c r="F123" s="13"/>
      <c r="G123" s="16"/>
      <c r="H123" s="15"/>
      <c r="I123" s="13"/>
      <c r="J123" s="1"/>
      <c r="K123" s="13"/>
      <c r="L123" s="13"/>
      <c r="M123" s="13"/>
      <c r="N123" s="14"/>
      <c r="O123" s="13"/>
      <c r="P123" s="14"/>
      <c r="Q123" s="19"/>
    </row>
    <row r="124" spans="1:17" hidden="1">
      <c r="A124" s="23"/>
      <c r="B124" s="14"/>
      <c r="C124" s="14"/>
      <c r="D124" s="15"/>
      <c r="E124" s="13"/>
      <c r="F124" s="13"/>
      <c r="G124" s="16"/>
      <c r="H124" s="15"/>
      <c r="I124" s="13"/>
      <c r="J124" s="13"/>
      <c r="K124" s="13"/>
      <c r="L124" s="13"/>
      <c r="M124" s="13"/>
      <c r="N124" s="14"/>
      <c r="O124" s="13"/>
      <c r="P124" s="14"/>
      <c r="Q124" s="19"/>
    </row>
    <row r="125" spans="1:17" hidden="1">
      <c r="A125" s="23"/>
      <c r="B125" s="14"/>
      <c r="C125" s="14"/>
      <c r="D125" s="15"/>
      <c r="E125" s="13"/>
      <c r="F125" s="13"/>
      <c r="G125" s="16"/>
      <c r="H125" s="15"/>
      <c r="I125" s="13"/>
      <c r="J125" s="13"/>
      <c r="K125" s="13"/>
      <c r="L125" s="13"/>
      <c r="M125" s="17"/>
      <c r="N125" s="18"/>
      <c r="O125" s="13"/>
      <c r="P125" s="14"/>
      <c r="Q125" s="19"/>
    </row>
    <row r="126" spans="1:17" hidden="1">
      <c r="A126" s="23"/>
      <c r="B126" s="14"/>
      <c r="C126" s="14"/>
      <c r="D126" s="15"/>
      <c r="E126" s="13"/>
      <c r="F126" s="1"/>
      <c r="G126" s="16"/>
      <c r="H126" s="15"/>
      <c r="I126" s="13"/>
      <c r="J126" s="13"/>
      <c r="K126" s="13"/>
      <c r="L126" s="13"/>
      <c r="M126" s="13"/>
      <c r="N126" s="14"/>
      <c r="O126" s="13"/>
      <c r="P126" s="14"/>
      <c r="Q126" s="19"/>
    </row>
    <row r="127" spans="1:17" hidden="1">
      <c r="A127" s="23"/>
      <c r="B127" s="14"/>
      <c r="C127" s="14"/>
      <c r="D127" s="15"/>
      <c r="E127" s="13"/>
      <c r="F127" s="13"/>
      <c r="G127" s="16"/>
      <c r="H127" s="15"/>
      <c r="I127" s="13"/>
      <c r="J127" s="13"/>
      <c r="K127" s="13"/>
      <c r="L127" s="13"/>
      <c r="M127" s="13"/>
      <c r="N127" s="14"/>
      <c r="O127" s="13"/>
      <c r="P127" s="14"/>
      <c r="Q127" s="19"/>
    </row>
    <row r="128" spans="1:17" hidden="1">
      <c r="A128" s="23"/>
      <c r="B128" s="14"/>
      <c r="C128" s="14"/>
      <c r="D128" s="15"/>
      <c r="E128" s="13"/>
      <c r="F128" s="13"/>
      <c r="G128" s="16"/>
      <c r="H128" s="15"/>
      <c r="I128" s="13"/>
      <c r="J128" s="13"/>
      <c r="K128" s="13"/>
      <c r="L128" s="13"/>
      <c r="M128" s="13"/>
      <c r="N128" s="14"/>
      <c r="O128" s="13"/>
      <c r="P128" s="14"/>
      <c r="Q128" s="19"/>
    </row>
    <row r="129" spans="1:17" hidden="1">
      <c r="A129" s="23"/>
      <c r="B129" s="14"/>
      <c r="C129" s="14"/>
      <c r="D129" s="15"/>
      <c r="E129" s="13"/>
      <c r="F129" s="13"/>
      <c r="G129" s="16"/>
      <c r="H129" s="15"/>
      <c r="I129" s="13"/>
      <c r="J129" s="13"/>
      <c r="K129" s="13"/>
      <c r="L129" s="13"/>
      <c r="M129" s="13"/>
      <c r="N129" s="14"/>
      <c r="O129" s="13"/>
      <c r="P129" s="14"/>
      <c r="Q129" s="19"/>
    </row>
    <row r="130" spans="1:17" hidden="1">
      <c r="A130" s="23"/>
      <c r="B130" s="14"/>
      <c r="C130" s="14"/>
      <c r="D130" s="15"/>
      <c r="E130" s="13"/>
      <c r="F130" s="13"/>
      <c r="G130" s="16"/>
      <c r="H130" s="15"/>
      <c r="I130" s="13"/>
      <c r="J130" s="13"/>
      <c r="K130" s="13"/>
      <c r="L130" s="13"/>
      <c r="M130" s="13"/>
      <c r="N130" s="14"/>
      <c r="O130" s="13"/>
      <c r="P130" s="14"/>
      <c r="Q130" s="19"/>
    </row>
    <row r="131" spans="1:17" hidden="1">
      <c r="A131" s="39"/>
      <c r="B131" s="14"/>
      <c r="C131" s="14"/>
      <c r="D131" s="15"/>
      <c r="E131" s="13"/>
      <c r="F131" s="13"/>
      <c r="G131" s="16"/>
      <c r="H131" s="15"/>
      <c r="I131" s="13"/>
      <c r="J131" s="13"/>
      <c r="K131" s="13"/>
      <c r="L131" s="13"/>
      <c r="M131" s="13"/>
      <c r="N131" s="14"/>
      <c r="O131" s="13"/>
      <c r="P131" s="14"/>
      <c r="Q131" s="19"/>
    </row>
    <row r="132" spans="1:17" hidden="1">
      <c r="A132" s="39"/>
      <c r="B132" s="14"/>
      <c r="C132" s="14"/>
      <c r="D132" s="15"/>
      <c r="E132" s="13"/>
      <c r="F132" s="13"/>
      <c r="G132" s="16"/>
      <c r="H132" s="15"/>
      <c r="I132" s="13"/>
      <c r="J132" s="13"/>
      <c r="K132" s="13"/>
      <c r="L132" s="13"/>
      <c r="M132" s="13"/>
      <c r="N132" s="14"/>
      <c r="O132" s="13"/>
      <c r="P132" s="14"/>
      <c r="Q132" s="19"/>
    </row>
    <row r="133" spans="1:17" hidden="1">
      <c r="A133" s="39"/>
      <c r="B133" s="14"/>
      <c r="C133" s="14"/>
      <c r="D133" s="15"/>
      <c r="E133" s="13"/>
      <c r="F133" s="13"/>
      <c r="G133" s="16"/>
      <c r="H133" s="15"/>
      <c r="I133" s="13"/>
      <c r="J133" s="13"/>
      <c r="K133" s="13"/>
      <c r="L133" s="13"/>
      <c r="M133" s="13"/>
      <c r="N133" s="14"/>
      <c r="O133" s="13"/>
      <c r="P133" s="14"/>
      <c r="Q133" s="19"/>
    </row>
    <row r="134" spans="1:17" hidden="1">
      <c r="A134" s="39"/>
      <c r="B134" s="14"/>
      <c r="C134" s="14"/>
      <c r="D134" s="15"/>
      <c r="E134" s="13"/>
      <c r="F134" s="13"/>
      <c r="G134" s="16"/>
      <c r="H134" s="15"/>
      <c r="I134" s="13"/>
      <c r="J134" s="13"/>
      <c r="K134" s="13"/>
      <c r="L134" s="13"/>
      <c r="M134" s="13"/>
      <c r="N134" s="14"/>
      <c r="O134" s="17"/>
      <c r="P134" s="14"/>
      <c r="Q134" s="19"/>
    </row>
    <row r="135" spans="1:17" hidden="1">
      <c r="A135" s="39"/>
      <c r="B135" s="14"/>
      <c r="C135" s="14"/>
      <c r="D135" s="15"/>
      <c r="E135" s="13"/>
      <c r="F135" s="13"/>
      <c r="G135" s="16"/>
      <c r="H135" s="15"/>
      <c r="I135" s="13"/>
      <c r="J135" s="13"/>
      <c r="K135" s="13"/>
      <c r="L135" s="13"/>
      <c r="M135" s="13"/>
      <c r="N135" s="14"/>
      <c r="O135" s="17"/>
      <c r="P135" s="14"/>
      <c r="Q135" s="19"/>
    </row>
    <row r="136" spans="1:17" hidden="1">
      <c r="A136" s="13" t="s">
        <v>637</v>
      </c>
      <c r="B136" s="14"/>
      <c r="C136" s="14"/>
      <c r="D136" s="15"/>
      <c r="E136" s="13"/>
      <c r="F136" s="13" t="s">
        <v>638</v>
      </c>
      <c r="G136" s="16"/>
      <c r="H136" s="15"/>
      <c r="I136" s="13"/>
      <c r="J136" s="13"/>
      <c r="K136" s="13"/>
      <c r="L136" s="13"/>
      <c r="M136" s="13"/>
      <c r="N136" s="14"/>
      <c r="O136" s="13"/>
      <c r="P136" s="14"/>
      <c r="Q136" s="19">
        <f ca="1">IF(OR(D136="PRORROGAÇÃO CONTRATO",D136="ADITIVO"),P136-TODAY(),TODAY()-N136)</f>
        <v>43962</v>
      </c>
    </row>
    <row r="137" spans="1:17" hidden="1">
      <c r="A137" s="39"/>
      <c r="B137" s="14"/>
      <c r="C137" s="14"/>
      <c r="D137" s="15"/>
      <c r="E137" s="13"/>
      <c r="F137" s="13"/>
      <c r="G137" s="16"/>
      <c r="H137" s="15"/>
      <c r="I137" s="13"/>
      <c r="J137" s="13"/>
      <c r="K137" s="13"/>
      <c r="L137" s="13"/>
      <c r="M137" s="13"/>
      <c r="N137" s="14"/>
      <c r="O137" s="13"/>
      <c r="P137" s="14"/>
      <c r="Q137" s="19"/>
    </row>
    <row r="138" spans="1:17" hidden="1">
      <c r="A138" s="23"/>
      <c r="B138" s="14"/>
      <c r="C138" s="14"/>
      <c r="D138" s="15"/>
      <c r="E138" s="13"/>
      <c r="F138" s="13"/>
      <c r="G138" s="16"/>
      <c r="H138" s="15"/>
      <c r="I138" s="13"/>
      <c r="J138" s="13"/>
      <c r="K138" s="13"/>
      <c r="L138" s="13"/>
      <c r="M138" s="13"/>
      <c r="N138" s="14"/>
      <c r="O138" s="13"/>
      <c r="P138" s="14"/>
      <c r="Q138" s="19"/>
    </row>
    <row r="139" spans="1:17" hidden="1">
      <c r="A139" s="39"/>
      <c r="B139" s="14"/>
      <c r="C139" s="14"/>
      <c r="D139" s="15"/>
      <c r="E139" s="13"/>
      <c r="F139" s="13"/>
      <c r="G139" s="16"/>
      <c r="H139" s="15"/>
      <c r="I139" s="13"/>
      <c r="J139" s="13"/>
      <c r="K139" s="13"/>
      <c r="L139" s="13"/>
      <c r="M139" s="13"/>
      <c r="N139" s="14"/>
      <c r="O139" s="13"/>
      <c r="P139" s="14"/>
      <c r="Q139" s="19"/>
    </row>
    <row r="140" spans="1:17" hidden="1">
      <c r="A140" s="23"/>
      <c r="B140" s="14"/>
      <c r="C140" s="14"/>
      <c r="D140" s="15"/>
      <c r="E140" s="13"/>
      <c r="F140" s="13"/>
      <c r="G140" s="16"/>
      <c r="H140" s="15"/>
      <c r="I140" s="13"/>
      <c r="J140" s="13"/>
      <c r="K140" s="13"/>
      <c r="L140" s="13"/>
      <c r="M140" s="13"/>
      <c r="N140" s="14"/>
      <c r="O140" s="13"/>
      <c r="P140" s="14"/>
      <c r="Q140" s="19"/>
    </row>
    <row r="141" spans="1:17" hidden="1">
      <c r="A141" s="23"/>
      <c r="B141" s="14"/>
      <c r="C141" s="14"/>
      <c r="D141" s="15"/>
      <c r="E141" s="13"/>
      <c r="F141" s="13"/>
      <c r="G141" s="16"/>
      <c r="H141" s="15"/>
      <c r="I141" s="13"/>
      <c r="J141" s="13"/>
      <c r="K141" s="13"/>
      <c r="L141" s="13"/>
      <c r="M141" s="13"/>
      <c r="N141" s="14"/>
      <c r="O141" s="13"/>
      <c r="P141" s="14"/>
      <c r="Q141" s="19"/>
    </row>
    <row r="142" spans="1:17" hidden="1">
      <c r="A142" s="39"/>
      <c r="B142" s="14"/>
      <c r="C142" s="14"/>
      <c r="D142" s="15"/>
      <c r="E142" s="13"/>
      <c r="F142" s="13"/>
      <c r="G142" s="16"/>
      <c r="H142" s="15"/>
      <c r="I142" s="13"/>
      <c r="J142" s="13"/>
      <c r="K142" s="13"/>
      <c r="L142" s="13"/>
      <c r="M142" s="13"/>
      <c r="N142" s="14"/>
      <c r="O142" s="13"/>
      <c r="P142" s="14"/>
      <c r="Q142" s="19"/>
    </row>
    <row r="143" spans="1:17" hidden="1">
      <c r="A143" s="23"/>
      <c r="B143" s="14"/>
      <c r="C143" s="14"/>
      <c r="D143" s="15"/>
      <c r="E143" s="13"/>
      <c r="F143" s="13"/>
      <c r="G143" s="16"/>
      <c r="H143" s="15"/>
      <c r="I143" s="13"/>
      <c r="J143" s="13"/>
      <c r="K143" s="13"/>
      <c r="L143" s="13"/>
      <c r="M143" s="13"/>
      <c r="N143" s="14"/>
      <c r="O143" s="13"/>
      <c r="P143" s="14"/>
      <c r="Q143" s="19"/>
    </row>
    <row r="144" spans="1:17" hidden="1">
      <c r="A144" s="23"/>
      <c r="B144" s="14"/>
      <c r="C144" s="14"/>
      <c r="D144" s="15"/>
      <c r="E144" s="13"/>
      <c r="F144" s="13"/>
      <c r="G144" s="16"/>
      <c r="H144" s="15"/>
      <c r="I144" s="13"/>
      <c r="J144" s="13"/>
      <c r="K144" s="13"/>
      <c r="L144" s="13"/>
      <c r="M144" s="13"/>
      <c r="N144" s="14"/>
      <c r="O144" s="13"/>
      <c r="P144" s="14"/>
      <c r="Q144" s="19"/>
    </row>
    <row r="145" spans="1:17" hidden="1">
      <c r="A145" s="23"/>
      <c r="B145" s="14"/>
      <c r="C145" s="14"/>
      <c r="D145" s="15"/>
      <c r="E145" s="13"/>
      <c r="F145" s="13"/>
      <c r="G145" s="16"/>
      <c r="H145" s="15"/>
      <c r="I145" s="13"/>
      <c r="J145" s="13"/>
      <c r="K145" s="13"/>
      <c r="L145" s="13"/>
      <c r="M145" s="13"/>
      <c r="N145" s="14"/>
      <c r="O145" s="13"/>
      <c r="P145" s="14"/>
      <c r="Q145" s="19"/>
    </row>
    <row r="146" spans="1:17" hidden="1">
      <c r="A146" s="23"/>
      <c r="B146" s="14"/>
      <c r="C146" s="14"/>
      <c r="D146" s="15"/>
      <c r="E146" s="13"/>
      <c r="F146" s="13"/>
      <c r="G146" s="16"/>
      <c r="H146" s="15"/>
      <c r="I146" s="13"/>
      <c r="J146" s="13"/>
      <c r="K146" s="13"/>
      <c r="L146" s="13"/>
      <c r="M146" s="17"/>
      <c r="N146" s="18"/>
      <c r="O146" s="13"/>
      <c r="P146" s="14"/>
      <c r="Q146" s="19"/>
    </row>
    <row r="147" spans="1:17" hidden="1">
      <c r="A147" s="23"/>
      <c r="B147" s="14"/>
      <c r="C147" s="14"/>
      <c r="D147" s="15"/>
      <c r="E147" s="13"/>
      <c r="F147" s="13"/>
      <c r="G147" s="16"/>
      <c r="H147" s="15"/>
      <c r="I147" s="13"/>
      <c r="J147" s="13"/>
      <c r="K147" s="13"/>
      <c r="L147" s="13"/>
      <c r="M147" s="17"/>
      <c r="N147" s="18"/>
      <c r="O147" s="13"/>
      <c r="P147" s="14"/>
      <c r="Q147" s="19"/>
    </row>
    <row r="148" spans="1:17" hidden="1">
      <c r="A148" s="23"/>
      <c r="B148" s="14"/>
      <c r="C148" s="14"/>
      <c r="D148" s="15"/>
      <c r="E148" s="13"/>
      <c r="F148" s="13"/>
      <c r="G148" s="16"/>
      <c r="H148" s="15"/>
      <c r="I148" s="13"/>
      <c r="J148" s="13"/>
      <c r="K148" s="13"/>
      <c r="L148" s="13"/>
      <c r="M148" s="13"/>
      <c r="N148" s="14"/>
      <c r="O148" s="13"/>
      <c r="P148" s="14"/>
      <c r="Q148" s="19"/>
    </row>
    <row r="149" spans="1:17" hidden="1">
      <c r="A149" s="23"/>
      <c r="B149" s="14"/>
      <c r="C149" s="14"/>
      <c r="D149" s="15"/>
      <c r="E149" s="13"/>
      <c r="F149" s="13"/>
      <c r="G149" s="16"/>
      <c r="H149" s="15"/>
      <c r="I149" s="13"/>
      <c r="J149" s="13"/>
      <c r="K149" s="13"/>
      <c r="L149" s="13"/>
      <c r="M149" s="13"/>
      <c r="N149" s="14"/>
      <c r="O149" s="13"/>
      <c r="P149" s="14"/>
      <c r="Q149" s="19"/>
    </row>
    <row r="150" spans="1:17" hidden="1">
      <c r="A150" s="13"/>
      <c r="B150" s="14"/>
      <c r="C150" s="14"/>
      <c r="D150" s="15"/>
      <c r="E150" s="13"/>
      <c r="F150" s="13"/>
      <c r="G150" s="16"/>
      <c r="H150" s="15"/>
      <c r="I150" s="13"/>
      <c r="J150" s="13"/>
      <c r="K150" s="13"/>
      <c r="L150" s="13"/>
      <c r="M150" s="13"/>
      <c r="N150" s="14"/>
      <c r="O150" s="13"/>
      <c r="P150" s="14"/>
      <c r="Q150" s="19"/>
    </row>
    <row r="151" spans="1:17" hidden="1">
      <c r="A151" s="13"/>
      <c r="B151" s="14"/>
      <c r="C151" s="14"/>
      <c r="D151" s="15"/>
      <c r="E151" s="13"/>
      <c r="F151" s="13"/>
      <c r="G151" s="16"/>
      <c r="H151" s="15"/>
      <c r="I151" s="13"/>
      <c r="J151" s="13"/>
      <c r="K151" s="13"/>
      <c r="L151" s="13"/>
      <c r="M151" s="13"/>
      <c r="N151" s="14"/>
      <c r="O151" s="13"/>
      <c r="P151" s="14"/>
      <c r="Q151" s="19"/>
    </row>
    <row r="152" spans="1:17" hidden="1">
      <c r="A152" s="13"/>
      <c r="B152" s="14"/>
      <c r="C152" s="14"/>
      <c r="D152" s="15"/>
      <c r="E152" s="13"/>
      <c r="F152" s="13"/>
      <c r="G152" s="16"/>
      <c r="H152" s="15"/>
      <c r="I152" s="13"/>
      <c r="J152" s="13"/>
      <c r="K152" s="13"/>
      <c r="L152" s="13"/>
      <c r="M152" s="13"/>
      <c r="N152" s="14"/>
      <c r="O152" s="13"/>
      <c r="P152" s="14"/>
      <c r="Q152" s="19"/>
    </row>
    <row r="153" spans="1:17" hidden="1">
      <c r="A153" s="13"/>
      <c r="B153" s="14"/>
      <c r="C153" s="14"/>
      <c r="D153" s="15"/>
      <c r="E153" s="13"/>
      <c r="F153" s="13"/>
      <c r="G153" s="16"/>
      <c r="H153" s="15"/>
      <c r="I153" s="13"/>
      <c r="J153" s="13"/>
      <c r="K153" s="13"/>
      <c r="L153" s="13"/>
      <c r="M153" s="13"/>
      <c r="N153" s="14"/>
      <c r="O153" s="13"/>
      <c r="P153" s="14"/>
      <c r="Q153" s="19"/>
    </row>
    <row r="154" spans="1:17" hidden="1">
      <c r="A154" s="27"/>
      <c r="B154" s="14"/>
      <c r="C154" s="14"/>
      <c r="D154" s="15"/>
      <c r="E154" s="13"/>
      <c r="F154" s="13"/>
      <c r="G154" s="16"/>
      <c r="H154" s="15"/>
      <c r="I154" s="13"/>
      <c r="J154" s="13"/>
      <c r="K154" s="13"/>
      <c r="L154" s="13"/>
      <c r="M154" s="13"/>
      <c r="N154" s="14"/>
      <c r="O154" s="13"/>
      <c r="P154" s="14"/>
      <c r="Q154" s="19"/>
    </row>
    <row r="155" spans="1:17" hidden="1">
      <c r="A155" s="13"/>
      <c r="B155" s="14"/>
      <c r="C155" s="14"/>
      <c r="D155" s="15"/>
      <c r="E155" s="13"/>
      <c r="F155" s="13"/>
      <c r="G155" s="16"/>
      <c r="H155" s="15"/>
      <c r="I155" s="13"/>
      <c r="J155" s="13"/>
      <c r="K155" s="13"/>
      <c r="L155" s="13"/>
      <c r="M155" s="13"/>
      <c r="N155" s="14"/>
      <c r="O155" s="13"/>
      <c r="P155" s="14"/>
      <c r="Q155" s="19"/>
    </row>
    <row r="156" spans="1:17" hidden="1">
      <c r="A156" s="13"/>
      <c r="B156" s="14"/>
      <c r="C156" s="14"/>
      <c r="D156" s="15"/>
      <c r="E156" s="13"/>
      <c r="F156" s="23"/>
      <c r="G156" s="16"/>
      <c r="H156" s="15"/>
      <c r="I156" s="13"/>
      <c r="J156" s="13"/>
      <c r="K156" s="13"/>
      <c r="L156" s="13"/>
      <c r="M156" s="13"/>
      <c r="N156" s="14"/>
      <c r="O156" s="13"/>
      <c r="P156" s="14"/>
      <c r="Q156" s="19"/>
    </row>
    <row r="157" spans="1:17" hidden="1">
      <c r="A157" s="13"/>
      <c r="B157" s="14"/>
      <c r="C157" s="14"/>
      <c r="D157" s="15"/>
      <c r="E157" s="13"/>
      <c r="F157" s="13"/>
      <c r="G157" s="16"/>
      <c r="H157" s="15"/>
      <c r="I157" s="13"/>
      <c r="J157" s="13"/>
      <c r="K157" s="13"/>
      <c r="L157" s="13"/>
      <c r="M157" s="13"/>
      <c r="N157" s="14"/>
      <c r="O157" s="13"/>
      <c r="P157" s="14"/>
      <c r="Q157" s="19"/>
    </row>
    <row r="158" spans="1:17" hidden="1">
      <c r="A158" s="27"/>
      <c r="B158" s="14"/>
      <c r="C158" s="24"/>
      <c r="D158" s="23"/>
      <c r="E158" s="13"/>
      <c r="F158" s="23"/>
      <c r="G158" s="28"/>
      <c r="H158" s="15"/>
      <c r="I158" s="13"/>
      <c r="J158" s="13"/>
      <c r="K158" s="13"/>
      <c r="L158" s="13"/>
      <c r="M158" s="13"/>
      <c r="N158" s="14"/>
      <c r="O158" s="13"/>
      <c r="P158" s="14"/>
      <c r="Q158" s="19"/>
    </row>
    <row r="159" spans="1:17" hidden="1">
      <c r="A159" s="27"/>
      <c r="B159" s="14"/>
      <c r="C159" s="24"/>
      <c r="D159" s="23"/>
      <c r="E159" s="13"/>
      <c r="F159" s="23"/>
      <c r="G159" s="28"/>
      <c r="H159" s="15"/>
      <c r="I159" s="13"/>
      <c r="J159" s="13"/>
      <c r="K159" s="13"/>
      <c r="L159" s="13"/>
      <c r="M159" s="13"/>
      <c r="N159" s="14"/>
      <c r="O159" s="13"/>
      <c r="P159" s="14"/>
      <c r="Q159" s="19"/>
    </row>
    <row r="160" spans="1:17" hidden="1">
      <c r="A160" s="13"/>
      <c r="B160" s="14"/>
      <c r="C160" s="14"/>
      <c r="D160" s="15"/>
      <c r="E160" s="13"/>
      <c r="F160" s="13"/>
      <c r="G160" s="16"/>
      <c r="H160" s="15"/>
      <c r="I160" s="13"/>
      <c r="J160" s="13"/>
      <c r="K160" s="13"/>
      <c r="L160" s="13"/>
      <c r="M160" s="13"/>
      <c r="N160" s="14"/>
      <c r="O160" s="13"/>
      <c r="P160" s="14"/>
      <c r="Q160" s="19"/>
    </row>
    <row r="161" spans="1:17" hidden="1">
      <c r="A161" s="13"/>
      <c r="B161" s="14"/>
      <c r="C161" s="14"/>
      <c r="D161" s="15"/>
      <c r="E161" s="13"/>
      <c r="F161" s="13"/>
      <c r="G161" s="16"/>
      <c r="H161" s="15"/>
      <c r="I161" s="13"/>
      <c r="J161" s="13"/>
      <c r="K161" s="13"/>
      <c r="L161" s="13"/>
      <c r="M161" s="13"/>
      <c r="N161" s="14"/>
      <c r="O161" s="13"/>
      <c r="P161" s="14"/>
      <c r="Q161" s="19"/>
    </row>
    <row r="162" spans="1:17" hidden="1">
      <c r="A162" s="13"/>
      <c r="B162" s="14"/>
      <c r="C162" s="14"/>
      <c r="D162" s="15"/>
      <c r="E162" s="13"/>
      <c r="F162" s="13"/>
      <c r="G162" s="16"/>
      <c r="H162" s="15"/>
      <c r="I162" s="13"/>
      <c r="J162" s="13"/>
      <c r="K162" s="13"/>
      <c r="L162" s="13"/>
      <c r="M162" s="13"/>
      <c r="N162" s="14"/>
      <c r="O162" s="13"/>
      <c r="P162" s="14"/>
      <c r="Q162" s="19"/>
    </row>
    <row r="163" spans="1:17" hidden="1">
      <c r="A163" s="13"/>
      <c r="B163" s="14"/>
      <c r="C163" s="14"/>
      <c r="D163" s="15"/>
      <c r="E163" s="13"/>
      <c r="F163" s="13"/>
      <c r="G163" s="16"/>
      <c r="H163" s="15"/>
      <c r="I163" s="13"/>
      <c r="J163" s="13"/>
      <c r="K163" s="13"/>
      <c r="L163" s="13"/>
      <c r="M163" s="13"/>
      <c r="N163" s="14"/>
      <c r="O163" s="13"/>
      <c r="P163" s="14"/>
      <c r="Q163" s="19"/>
    </row>
    <row r="164" spans="1:17" hidden="1">
      <c r="A164" s="13"/>
      <c r="B164" s="14"/>
      <c r="C164" s="14"/>
      <c r="D164" s="15"/>
      <c r="E164" s="13"/>
      <c r="F164" s="13"/>
      <c r="G164" s="16"/>
      <c r="H164" s="15"/>
      <c r="I164" s="13"/>
      <c r="J164" s="51"/>
      <c r="K164" s="13"/>
      <c r="L164" s="13"/>
      <c r="M164" s="13"/>
      <c r="N164" s="14"/>
      <c r="O164" s="13"/>
      <c r="P164" s="14"/>
      <c r="Q164" s="19"/>
    </row>
    <row r="165" spans="1:17" hidden="1">
      <c r="A165" s="13"/>
      <c r="B165" s="14"/>
      <c r="C165" s="14"/>
      <c r="D165" s="15"/>
      <c r="E165" s="13"/>
      <c r="F165" s="13"/>
      <c r="G165" s="16"/>
      <c r="H165" s="15"/>
      <c r="I165" s="13"/>
      <c r="J165" s="52"/>
      <c r="K165" s="13"/>
      <c r="L165" s="13"/>
      <c r="M165" s="13"/>
      <c r="N165" s="14"/>
      <c r="O165" s="13"/>
      <c r="P165" s="14"/>
      <c r="Q165" s="19"/>
    </row>
    <row r="166" spans="1:17" hidden="1">
      <c r="A166" s="13"/>
      <c r="B166" s="14"/>
      <c r="C166" s="14"/>
      <c r="D166" s="15"/>
      <c r="E166" s="13"/>
      <c r="F166" s="13"/>
      <c r="G166" s="16"/>
      <c r="H166" s="15"/>
      <c r="I166" s="13"/>
      <c r="J166" s="33"/>
      <c r="K166" s="13"/>
      <c r="L166" s="13"/>
      <c r="M166" s="13"/>
      <c r="N166" s="14"/>
      <c r="O166" s="13"/>
      <c r="P166" s="14"/>
      <c r="Q166" s="19"/>
    </row>
    <row r="167" spans="1:17" hidden="1">
      <c r="A167" s="13"/>
      <c r="B167" s="14"/>
      <c r="C167" s="14"/>
      <c r="D167" s="15"/>
      <c r="E167" s="13"/>
      <c r="F167" s="13"/>
      <c r="G167" s="16"/>
      <c r="H167" s="15"/>
      <c r="I167" s="13"/>
      <c r="J167" s="31"/>
      <c r="K167" s="13"/>
      <c r="L167" s="13"/>
      <c r="M167" s="13"/>
      <c r="N167" s="14"/>
      <c r="O167" s="13"/>
      <c r="P167" s="14"/>
      <c r="Q167" s="19"/>
    </row>
    <row r="168" spans="1:17" hidden="1">
      <c r="A168" s="13"/>
      <c r="B168" s="14"/>
      <c r="C168" s="14"/>
      <c r="D168" s="15"/>
      <c r="E168" s="13"/>
      <c r="F168" s="13"/>
      <c r="G168" s="16"/>
      <c r="H168" s="15"/>
      <c r="I168" s="13"/>
      <c r="J168" s="31"/>
      <c r="K168" s="13"/>
      <c r="L168" s="13"/>
      <c r="M168" s="13"/>
      <c r="N168" s="14"/>
      <c r="O168" s="13"/>
      <c r="P168" s="14"/>
      <c r="Q168" s="19"/>
    </row>
    <row r="169" spans="1:17" hidden="1">
      <c r="A169" s="13"/>
      <c r="B169" s="14"/>
      <c r="C169" s="14"/>
      <c r="D169" s="15"/>
      <c r="E169" s="13"/>
      <c r="F169" s="13"/>
      <c r="G169" s="16"/>
      <c r="H169" s="15"/>
      <c r="I169" s="13"/>
      <c r="J169" s="31"/>
      <c r="K169" s="13"/>
      <c r="L169" s="13"/>
      <c r="M169" s="13"/>
      <c r="N169" s="14"/>
      <c r="O169" s="13"/>
      <c r="P169" s="14"/>
      <c r="Q169" s="19"/>
    </row>
    <row r="170" spans="1:17" hidden="1">
      <c r="A170" s="13"/>
      <c r="B170" s="14"/>
      <c r="C170" s="14"/>
      <c r="D170" s="15"/>
      <c r="E170" s="13"/>
      <c r="F170" s="13"/>
      <c r="G170" s="16"/>
      <c r="H170" s="15"/>
      <c r="I170" s="13"/>
      <c r="J170" s="31"/>
      <c r="K170" s="13"/>
      <c r="L170" s="13"/>
      <c r="M170" s="13"/>
      <c r="N170" s="14"/>
      <c r="O170" s="13"/>
      <c r="P170" s="14"/>
      <c r="Q170" s="19"/>
    </row>
    <row r="171" spans="1:17" hidden="1">
      <c r="A171" s="13"/>
      <c r="B171" s="14"/>
      <c r="C171" s="14"/>
      <c r="D171" s="15"/>
      <c r="E171" s="13"/>
      <c r="F171" s="13"/>
      <c r="G171" s="16"/>
      <c r="H171" s="15"/>
      <c r="I171" s="13"/>
      <c r="J171" s="51"/>
      <c r="K171" s="13"/>
      <c r="L171" s="13"/>
      <c r="M171" s="13"/>
      <c r="N171" s="14"/>
      <c r="O171" s="13"/>
      <c r="P171" s="14"/>
      <c r="Q171" s="19"/>
    </row>
    <row r="172" spans="1:17" hidden="1">
      <c r="A172" s="13"/>
      <c r="B172" s="14"/>
      <c r="C172" s="14"/>
      <c r="D172" s="15"/>
      <c r="E172" s="13"/>
      <c r="F172" s="13"/>
      <c r="G172" s="16"/>
      <c r="H172" s="15"/>
      <c r="I172" s="13"/>
      <c r="J172" s="31"/>
      <c r="K172" s="13"/>
      <c r="L172" s="13"/>
      <c r="M172" s="13"/>
      <c r="N172" s="14"/>
      <c r="O172" s="13"/>
      <c r="P172" s="14"/>
      <c r="Q172" s="19"/>
    </row>
    <row r="173" spans="1:17" hidden="1">
      <c r="A173" s="13"/>
      <c r="B173" s="14"/>
      <c r="C173" s="14"/>
      <c r="D173" s="15"/>
      <c r="E173" s="13"/>
      <c r="F173" s="13"/>
      <c r="G173" s="16"/>
      <c r="H173" s="15"/>
      <c r="I173" s="13"/>
      <c r="J173" s="33"/>
      <c r="K173" s="13"/>
      <c r="L173" s="13"/>
      <c r="M173" s="13"/>
      <c r="N173" s="14"/>
      <c r="O173" s="13"/>
      <c r="P173" s="14"/>
      <c r="Q173" s="19"/>
    </row>
    <row r="174" spans="1:17" hidden="1">
      <c r="A174" s="13"/>
      <c r="B174" s="14"/>
      <c r="C174" s="14"/>
      <c r="D174" s="15"/>
      <c r="E174" s="13"/>
      <c r="F174" s="13"/>
      <c r="G174" s="16"/>
      <c r="H174" s="15"/>
      <c r="I174" s="13"/>
      <c r="J174" s="33"/>
      <c r="K174" s="13"/>
      <c r="L174" s="13"/>
      <c r="M174" s="13"/>
      <c r="N174" s="14"/>
      <c r="O174" s="13"/>
      <c r="P174" s="14"/>
      <c r="Q174" s="19"/>
    </row>
    <row r="175" spans="1:17" hidden="1">
      <c r="A175" s="13"/>
      <c r="B175" s="14"/>
      <c r="C175" s="14"/>
      <c r="D175" s="15"/>
      <c r="E175" s="13"/>
      <c r="F175" s="13"/>
      <c r="G175" s="16"/>
      <c r="H175" s="15"/>
      <c r="I175" s="13"/>
      <c r="J175" s="34"/>
      <c r="K175" s="13"/>
      <c r="L175" s="13"/>
      <c r="M175" s="13"/>
      <c r="N175" s="14"/>
      <c r="O175" s="13"/>
      <c r="P175" s="14"/>
      <c r="Q175" s="19"/>
    </row>
    <row r="176" spans="1:17" hidden="1">
      <c r="A176" s="13"/>
      <c r="B176" s="14"/>
      <c r="C176" s="14"/>
      <c r="D176" s="15"/>
      <c r="E176" s="13"/>
      <c r="F176" s="13"/>
      <c r="G176" s="16"/>
      <c r="H176" s="15"/>
      <c r="I176" s="13"/>
      <c r="J176" s="33"/>
      <c r="K176" s="13"/>
      <c r="L176" s="13"/>
      <c r="M176" s="13"/>
      <c r="N176" s="14"/>
      <c r="O176" s="13"/>
      <c r="P176" s="14"/>
      <c r="Q176" s="19"/>
    </row>
    <row r="177" spans="1:17" hidden="1">
      <c r="A177" s="13"/>
      <c r="B177" s="14"/>
      <c r="C177" s="14"/>
      <c r="D177" s="15"/>
      <c r="E177" s="13"/>
      <c r="F177" s="13"/>
      <c r="G177" s="16"/>
      <c r="H177" s="15"/>
      <c r="I177" s="13"/>
      <c r="J177" s="35"/>
      <c r="K177" s="13"/>
      <c r="L177" s="13"/>
      <c r="M177" s="13"/>
      <c r="N177" s="14"/>
      <c r="O177" s="13"/>
      <c r="P177" s="14"/>
      <c r="Q177" s="19"/>
    </row>
    <row r="178" spans="1:17" hidden="1">
      <c r="A178" s="13"/>
      <c r="B178" s="14"/>
      <c r="C178" s="14"/>
      <c r="D178" s="15"/>
      <c r="E178" s="13"/>
      <c r="F178" s="13"/>
      <c r="G178" s="16"/>
      <c r="H178" s="15"/>
      <c r="I178" s="13"/>
      <c r="J178" s="33"/>
      <c r="K178" s="13"/>
      <c r="L178" s="13"/>
      <c r="M178" s="13"/>
      <c r="N178" s="14"/>
      <c r="O178" s="13"/>
      <c r="P178" s="14"/>
      <c r="Q178" s="19"/>
    </row>
    <row r="179" spans="1:17" hidden="1">
      <c r="A179" s="13"/>
      <c r="B179" s="14"/>
      <c r="C179" s="14"/>
      <c r="D179" s="15"/>
      <c r="E179" s="13"/>
      <c r="F179" s="13"/>
      <c r="G179" s="16"/>
      <c r="H179" s="15"/>
      <c r="I179" s="13"/>
      <c r="J179" s="36"/>
      <c r="K179" s="13"/>
      <c r="L179" s="13"/>
      <c r="M179" s="13"/>
      <c r="N179" s="14"/>
      <c r="O179" s="13"/>
      <c r="P179" s="14"/>
      <c r="Q179" s="19"/>
    </row>
    <row r="180" spans="1:17" hidden="1">
      <c r="A180" s="13"/>
      <c r="B180" s="14"/>
      <c r="C180" s="14"/>
      <c r="D180" s="15"/>
      <c r="E180" s="13"/>
      <c r="F180" s="13"/>
      <c r="G180" s="16"/>
      <c r="H180" s="15"/>
      <c r="I180" s="13"/>
      <c r="J180" s="33"/>
      <c r="K180" s="13"/>
      <c r="L180" s="13"/>
      <c r="M180" s="13"/>
      <c r="N180" s="14"/>
      <c r="O180" s="13"/>
      <c r="P180" s="14"/>
      <c r="Q180" s="19"/>
    </row>
    <row r="181" spans="1:17" hidden="1">
      <c r="A181" s="13"/>
      <c r="B181" s="14"/>
      <c r="C181" s="14"/>
      <c r="D181" s="15"/>
      <c r="E181" s="13"/>
      <c r="F181" s="13"/>
      <c r="G181" s="16"/>
      <c r="H181" s="15"/>
      <c r="I181" s="13"/>
      <c r="J181" s="33"/>
      <c r="K181" s="13"/>
      <c r="L181" s="13"/>
      <c r="M181" s="13"/>
      <c r="N181" s="14"/>
      <c r="O181" s="13"/>
      <c r="P181" s="14"/>
      <c r="Q181" s="19"/>
    </row>
    <row r="182" spans="1:17" hidden="1">
      <c r="A182" s="13"/>
      <c r="B182" s="14"/>
      <c r="C182" s="14"/>
      <c r="D182" s="15"/>
      <c r="E182" s="13"/>
      <c r="F182" s="13"/>
      <c r="G182" s="16"/>
      <c r="H182" s="15"/>
      <c r="I182" s="13"/>
      <c r="J182" s="35"/>
      <c r="K182" s="13"/>
      <c r="L182" s="13"/>
      <c r="M182" s="13"/>
      <c r="N182" s="14"/>
      <c r="O182" s="13"/>
      <c r="P182" s="14"/>
      <c r="Q182" s="19"/>
    </row>
    <row r="183" spans="1:17" hidden="1">
      <c r="A183" s="13"/>
      <c r="B183" s="14"/>
      <c r="C183" s="14"/>
      <c r="D183" s="15"/>
      <c r="E183" s="13"/>
      <c r="F183" s="13"/>
      <c r="G183" s="16"/>
      <c r="H183" s="15"/>
      <c r="I183" s="13"/>
      <c r="J183" s="35"/>
      <c r="K183" s="13"/>
      <c r="L183" s="13"/>
      <c r="M183" s="13"/>
      <c r="N183" s="14"/>
      <c r="O183" s="13"/>
      <c r="P183" s="14"/>
      <c r="Q183" s="19"/>
    </row>
    <row r="184" spans="1:17" hidden="1">
      <c r="A184" s="13"/>
      <c r="B184" s="14"/>
      <c r="C184" s="14"/>
      <c r="D184" s="15"/>
      <c r="E184" s="13"/>
      <c r="F184" s="13"/>
      <c r="G184" s="16"/>
      <c r="H184" s="15"/>
      <c r="I184" s="13"/>
      <c r="J184" s="33"/>
      <c r="K184" s="13"/>
      <c r="L184" s="13"/>
      <c r="M184" s="13"/>
      <c r="N184" s="14"/>
      <c r="O184" s="13"/>
      <c r="P184" s="14"/>
      <c r="Q184" s="19"/>
    </row>
    <row r="185" spans="1:17" hidden="1">
      <c r="A185" s="13"/>
      <c r="B185" s="14"/>
      <c r="C185" s="14"/>
      <c r="D185" s="15"/>
      <c r="E185" s="13"/>
      <c r="F185" s="13"/>
      <c r="G185" s="16"/>
      <c r="H185" s="15"/>
      <c r="I185" s="13"/>
      <c r="J185" s="34"/>
      <c r="K185" s="13"/>
      <c r="L185" s="13"/>
      <c r="M185" s="13"/>
      <c r="N185" s="14"/>
      <c r="O185" s="13"/>
      <c r="P185" s="14"/>
      <c r="Q185" s="19"/>
    </row>
    <row r="186" spans="1:17" hidden="1">
      <c r="A186" s="13"/>
      <c r="B186" s="14"/>
      <c r="C186" s="14"/>
      <c r="D186" s="15"/>
      <c r="E186" s="13"/>
      <c r="F186" s="13"/>
      <c r="G186" s="16"/>
      <c r="H186" s="15"/>
      <c r="I186" s="13"/>
      <c r="J186" s="33"/>
      <c r="K186" s="13"/>
      <c r="L186" s="13"/>
      <c r="M186" s="13"/>
      <c r="N186" s="14"/>
      <c r="O186" s="13"/>
      <c r="P186" s="14"/>
      <c r="Q186" s="19"/>
    </row>
    <row r="187" spans="1:17" hidden="1">
      <c r="A187" s="13"/>
      <c r="B187" s="14"/>
      <c r="C187" s="14"/>
      <c r="D187" s="15"/>
      <c r="E187" s="13"/>
      <c r="F187" s="13"/>
      <c r="G187" s="16"/>
      <c r="H187" s="15"/>
      <c r="I187" s="13"/>
      <c r="J187" s="33"/>
      <c r="K187" s="13"/>
      <c r="L187" s="13"/>
      <c r="M187" s="13"/>
      <c r="N187" s="14"/>
      <c r="O187" s="13"/>
      <c r="P187" s="14"/>
      <c r="Q187" s="19"/>
    </row>
    <row r="188" spans="1:17" hidden="1">
      <c r="A188" s="13"/>
      <c r="B188" s="14"/>
      <c r="C188" s="14"/>
      <c r="D188" s="15"/>
      <c r="E188" s="13"/>
      <c r="F188" s="13"/>
      <c r="G188" s="16"/>
      <c r="H188" s="15"/>
      <c r="I188" s="13"/>
      <c r="J188" s="33"/>
      <c r="K188" s="13"/>
      <c r="L188" s="13"/>
      <c r="M188" s="13"/>
      <c r="N188" s="14"/>
      <c r="O188" s="13"/>
      <c r="P188" s="14"/>
      <c r="Q188" s="19"/>
    </row>
    <row r="189" spans="1:17" hidden="1">
      <c r="A189" s="13"/>
      <c r="B189" s="14"/>
      <c r="C189" s="14"/>
      <c r="D189" s="15"/>
      <c r="E189" s="13"/>
      <c r="F189" s="13"/>
      <c r="G189" s="16"/>
      <c r="H189" s="15"/>
      <c r="I189" s="13"/>
      <c r="J189" s="33"/>
      <c r="K189" s="13"/>
      <c r="L189" s="13"/>
      <c r="M189" s="13"/>
      <c r="N189" s="14"/>
      <c r="O189" s="13"/>
      <c r="P189" s="14"/>
      <c r="Q189" s="19"/>
    </row>
    <row r="190" spans="1:17" hidden="1">
      <c r="A190" s="13"/>
      <c r="B190" s="14"/>
      <c r="C190" s="14"/>
      <c r="D190" s="15"/>
      <c r="E190" s="13"/>
      <c r="F190" s="13"/>
      <c r="G190" s="16"/>
      <c r="H190" s="15"/>
      <c r="I190" s="13"/>
      <c r="J190" s="33"/>
      <c r="K190" s="13"/>
      <c r="L190" s="13"/>
      <c r="M190" s="13"/>
      <c r="N190" s="14"/>
      <c r="O190" s="13"/>
      <c r="P190" s="14"/>
      <c r="Q190" s="19"/>
    </row>
    <row r="191" spans="1:17" hidden="1">
      <c r="A191" s="13"/>
      <c r="B191" s="14"/>
      <c r="C191" s="14"/>
      <c r="D191" s="15"/>
      <c r="E191" s="13"/>
      <c r="F191" s="13"/>
      <c r="G191" s="16"/>
      <c r="H191" s="15"/>
      <c r="I191" s="13"/>
      <c r="J191" s="33"/>
      <c r="K191" s="13"/>
      <c r="L191" s="13"/>
      <c r="M191" s="13"/>
      <c r="N191" s="14"/>
      <c r="O191" s="13"/>
      <c r="P191" s="14"/>
      <c r="Q191" s="19"/>
    </row>
    <row r="192" spans="1:17" hidden="1">
      <c r="A192" s="13"/>
      <c r="B192" s="14"/>
      <c r="C192" s="14"/>
      <c r="D192" s="15"/>
      <c r="E192" s="13"/>
      <c r="F192" s="13"/>
      <c r="G192" s="16"/>
      <c r="H192" s="15"/>
      <c r="I192" s="13"/>
      <c r="J192" s="33"/>
      <c r="K192" s="13"/>
      <c r="L192" s="13"/>
      <c r="M192" s="13"/>
      <c r="N192" s="14"/>
      <c r="O192" s="13"/>
      <c r="P192" s="14"/>
      <c r="Q192" s="19"/>
    </row>
    <row r="193" spans="1:17" hidden="1">
      <c r="A193" s="13"/>
      <c r="B193" s="14"/>
      <c r="C193" s="14"/>
      <c r="D193" s="15"/>
      <c r="E193" s="13"/>
      <c r="F193" s="13"/>
      <c r="G193" s="16"/>
      <c r="H193" s="15"/>
      <c r="I193" s="13"/>
      <c r="J193" s="35"/>
      <c r="K193" s="13"/>
      <c r="L193" s="13"/>
      <c r="M193" s="13"/>
      <c r="N193" s="14"/>
      <c r="O193" s="13"/>
      <c r="P193" s="14"/>
      <c r="Q193" s="19"/>
    </row>
    <row r="194" spans="1:17" hidden="1">
      <c r="A194" s="13"/>
      <c r="B194" s="14"/>
      <c r="C194" s="14"/>
      <c r="D194" s="15"/>
      <c r="E194" s="13"/>
      <c r="F194" s="13"/>
      <c r="G194" s="16"/>
      <c r="H194" s="15"/>
      <c r="I194" s="13"/>
      <c r="J194" s="35"/>
      <c r="K194" s="13"/>
      <c r="L194" s="13"/>
      <c r="M194" s="13"/>
      <c r="N194" s="14"/>
      <c r="O194" s="13"/>
      <c r="P194" s="14"/>
      <c r="Q194" s="19"/>
    </row>
    <row r="195" spans="1:17" hidden="1">
      <c r="A195" s="13"/>
      <c r="B195" s="14"/>
      <c r="C195" s="14"/>
      <c r="D195" s="15"/>
      <c r="E195" s="13"/>
      <c r="F195" s="13"/>
      <c r="G195" s="16"/>
      <c r="H195" s="15"/>
      <c r="I195" s="13"/>
      <c r="J195" s="33"/>
      <c r="K195" s="13"/>
      <c r="L195" s="13"/>
      <c r="M195" s="13"/>
      <c r="N195" s="14"/>
      <c r="O195" s="13"/>
      <c r="P195" s="14"/>
      <c r="Q195" s="19"/>
    </row>
    <row r="196" spans="1:17" hidden="1">
      <c r="A196" s="13"/>
      <c r="B196" s="14"/>
      <c r="C196" s="14"/>
      <c r="D196" s="15"/>
      <c r="E196" s="13"/>
      <c r="F196" s="13"/>
      <c r="G196" s="16"/>
      <c r="H196" s="15"/>
      <c r="I196" s="13"/>
      <c r="J196" s="37"/>
      <c r="K196" s="13"/>
      <c r="L196" s="13"/>
      <c r="M196" s="13"/>
      <c r="N196" s="14"/>
      <c r="O196" s="13"/>
      <c r="P196" s="14"/>
      <c r="Q196" s="19"/>
    </row>
    <row r="197" spans="1:17" hidden="1">
      <c r="A197" s="13"/>
      <c r="B197" s="14"/>
      <c r="C197" s="14"/>
      <c r="D197" s="15"/>
      <c r="E197" s="13"/>
      <c r="F197" s="13"/>
      <c r="G197" s="16"/>
      <c r="H197" s="15"/>
      <c r="I197" s="13"/>
      <c r="J197" s="37"/>
      <c r="K197" s="13"/>
      <c r="L197" s="13"/>
      <c r="M197" s="13"/>
      <c r="N197" s="14"/>
      <c r="O197" s="13"/>
      <c r="P197" s="14"/>
      <c r="Q197" s="19"/>
    </row>
    <row r="198" spans="1:17" hidden="1">
      <c r="A198" s="13"/>
      <c r="B198" s="14"/>
      <c r="C198" s="14"/>
      <c r="D198" s="15"/>
      <c r="E198" s="13"/>
      <c r="F198" s="13"/>
      <c r="G198" s="16"/>
      <c r="H198" s="15"/>
      <c r="I198" s="13"/>
      <c r="J198" s="37"/>
      <c r="K198" s="13"/>
      <c r="L198" s="13"/>
      <c r="M198" s="13"/>
      <c r="N198" s="14"/>
      <c r="O198" s="13"/>
      <c r="P198" s="14"/>
      <c r="Q198" s="19">
        <f t="shared" ref="Q198:Q221" ca="1" si="1">IF(OR(D198="PRORROGAÇÃO CONTRATO",D198="ADITIVO"),P198-TODAY(),TODAY()-N198)</f>
        <v>43962</v>
      </c>
    </row>
    <row r="199" spans="1:17" hidden="1">
      <c r="A199" s="13"/>
      <c r="B199" s="14"/>
      <c r="C199" s="14"/>
      <c r="D199" s="15"/>
      <c r="E199" s="13"/>
      <c r="F199" s="13"/>
      <c r="G199" s="16"/>
      <c r="H199" s="15"/>
      <c r="I199" s="13"/>
      <c r="J199" s="37"/>
      <c r="K199" s="13"/>
      <c r="L199" s="13"/>
      <c r="M199" s="13"/>
      <c r="N199" s="14"/>
      <c r="O199" s="13"/>
      <c r="P199" s="14"/>
      <c r="Q199" s="19">
        <f t="shared" ca="1" si="1"/>
        <v>43962</v>
      </c>
    </row>
    <row r="200" spans="1:17" hidden="1">
      <c r="A200" s="13"/>
      <c r="B200" s="14"/>
      <c r="C200" s="14"/>
      <c r="D200" s="15"/>
      <c r="E200" s="13"/>
      <c r="F200" s="13"/>
      <c r="G200" s="16"/>
      <c r="H200" s="15"/>
      <c r="I200" s="13"/>
      <c r="J200" s="37"/>
      <c r="K200" s="13"/>
      <c r="L200" s="13"/>
      <c r="M200" s="13"/>
      <c r="N200" s="14"/>
      <c r="O200" s="13"/>
      <c r="P200" s="14"/>
      <c r="Q200" s="19">
        <f t="shared" ca="1" si="1"/>
        <v>43962</v>
      </c>
    </row>
    <row r="201" spans="1:17" hidden="1">
      <c r="A201" s="13"/>
      <c r="B201" s="14"/>
      <c r="C201" s="14"/>
      <c r="D201" s="15"/>
      <c r="E201" s="13"/>
      <c r="F201" s="13"/>
      <c r="G201" s="16"/>
      <c r="H201" s="15"/>
      <c r="I201" s="13"/>
      <c r="J201" s="37"/>
      <c r="K201" s="13"/>
      <c r="L201" s="13"/>
      <c r="M201" s="13"/>
      <c r="N201" s="14"/>
      <c r="O201" s="13"/>
      <c r="P201" s="14"/>
      <c r="Q201" s="19">
        <f t="shared" ca="1" si="1"/>
        <v>43962</v>
      </c>
    </row>
    <row r="202" spans="1:17" hidden="1">
      <c r="A202" s="13"/>
      <c r="B202" s="14"/>
      <c r="C202" s="14"/>
      <c r="D202" s="15"/>
      <c r="E202" s="13"/>
      <c r="F202" s="13"/>
      <c r="G202" s="16"/>
      <c r="H202" s="15"/>
      <c r="I202" s="13"/>
      <c r="J202" s="37"/>
      <c r="K202" s="13"/>
      <c r="L202" s="13"/>
      <c r="M202" s="13"/>
      <c r="N202" s="14"/>
      <c r="O202" s="13"/>
      <c r="P202" s="14"/>
      <c r="Q202" s="19">
        <f t="shared" ca="1" si="1"/>
        <v>43962</v>
      </c>
    </row>
    <row r="203" spans="1:17" hidden="1">
      <c r="A203" s="13"/>
      <c r="B203" s="14"/>
      <c r="C203" s="14"/>
      <c r="D203" s="15"/>
      <c r="E203" s="13"/>
      <c r="F203" s="13"/>
      <c r="G203" s="16"/>
      <c r="H203" s="15"/>
      <c r="I203" s="13"/>
      <c r="J203" s="37"/>
      <c r="K203" s="13"/>
      <c r="L203" s="13"/>
      <c r="M203" s="13"/>
      <c r="N203" s="14"/>
      <c r="O203" s="13"/>
      <c r="P203" s="14"/>
      <c r="Q203" s="19">
        <f t="shared" ca="1" si="1"/>
        <v>43962</v>
      </c>
    </row>
    <row r="204" spans="1:17" hidden="1">
      <c r="A204" s="13"/>
      <c r="B204" s="14"/>
      <c r="C204" s="14"/>
      <c r="D204" s="15"/>
      <c r="E204" s="13"/>
      <c r="F204" s="13"/>
      <c r="G204" s="16"/>
      <c r="H204" s="15"/>
      <c r="I204" s="13"/>
      <c r="J204" s="37"/>
      <c r="K204" s="13"/>
      <c r="L204" s="13"/>
      <c r="M204" s="13"/>
      <c r="N204" s="14"/>
      <c r="O204" s="13"/>
      <c r="P204" s="14"/>
      <c r="Q204" s="19">
        <f t="shared" ca="1" si="1"/>
        <v>43962</v>
      </c>
    </row>
    <row r="205" spans="1:17" hidden="1">
      <c r="A205" s="13"/>
      <c r="B205" s="14"/>
      <c r="C205" s="14"/>
      <c r="D205" s="15"/>
      <c r="E205" s="13"/>
      <c r="F205" s="13"/>
      <c r="G205" s="16"/>
      <c r="H205" s="15"/>
      <c r="I205" s="13"/>
      <c r="J205" s="37"/>
      <c r="K205" s="13"/>
      <c r="L205" s="13"/>
      <c r="M205" s="13"/>
      <c r="N205" s="14"/>
      <c r="O205" s="13"/>
      <c r="P205" s="14"/>
      <c r="Q205" s="19">
        <f t="shared" ca="1" si="1"/>
        <v>43962</v>
      </c>
    </row>
    <row r="206" spans="1:17" hidden="1">
      <c r="A206" s="13"/>
      <c r="B206" s="14"/>
      <c r="C206" s="14"/>
      <c r="D206" s="15"/>
      <c r="E206" s="13"/>
      <c r="F206" s="13"/>
      <c r="G206" s="16"/>
      <c r="H206" s="15"/>
      <c r="I206" s="13"/>
      <c r="J206" s="37"/>
      <c r="K206" s="13"/>
      <c r="L206" s="13"/>
      <c r="M206" s="13"/>
      <c r="N206" s="14"/>
      <c r="O206" s="13"/>
      <c r="P206" s="14"/>
      <c r="Q206" s="19">
        <f t="shared" ca="1" si="1"/>
        <v>43962</v>
      </c>
    </row>
    <row r="207" spans="1:17" hidden="1">
      <c r="A207" s="13"/>
      <c r="B207" s="14"/>
      <c r="C207" s="14"/>
      <c r="D207" s="15"/>
      <c r="E207" s="13"/>
      <c r="F207" s="13"/>
      <c r="G207" s="16"/>
      <c r="H207" s="15"/>
      <c r="I207" s="13"/>
      <c r="J207" s="37"/>
      <c r="K207" s="13"/>
      <c r="L207" s="13"/>
      <c r="M207" s="13"/>
      <c r="N207" s="14"/>
      <c r="O207" s="13"/>
      <c r="P207" s="14"/>
      <c r="Q207" s="19">
        <f t="shared" ca="1" si="1"/>
        <v>43962</v>
      </c>
    </row>
    <row r="208" spans="1:17" hidden="1">
      <c r="A208" s="13"/>
      <c r="B208" s="14"/>
      <c r="C208" s="14"/>
      <c r="D208" s="15"/>
      <c r="E208" s="13"/>
      <c r="F208" s="13"/>
      <c r="G208" s="16"/>
      <c r="H208" s="15"/>
      <c r="I208" s="13"/>
      <c r="J208" s="37"/>
      <c r="K208" s="13"/>
      <c r="L208" s="13"/>
      <c r="M208" s="13"/>
      <c r="N208" s="14"/>
      <c r="O208" s="13"/>
      <c r="P208" s="14"/>
      <c r="Q208" s="19">
        <f t="shared" ca="1" si="1"/>
        <v>43962</v>
      </c>
    </row>
    <row r="209" spans="1:17" hidden="1">
      <c r="A209" s="13"/>
      <c r="B209" s="14"/>
      <c r="C209" s="14"/>
      <c r="D209" s="15"/>
      <c r="E209" s="13"/>
      <c r="F209" s="13"/>
      <c r="G209" s="16"/>
      <c r="H209" s="15"/>
      <c r="I209" s="13"/>
      <c r="J209" s="37"/>
      <c r="K209" s="13"/>
      <c r="L209" s="13"/>
      <c r="M209" s="13"/>
      <c r="N209" s="14"/>
      <c r="O209" s="13"/>
      <c r="P209" s="14"/>
      <c r="Q209" s="19">
        <f t="shared" ca="1" si="1"/>
        <v>43962</v>
      </c>
    </row>
    <row r="210" spans="1:17" hidden="1">
      <c r="A210" s="13"/>
      <c r="B210" s="14"/>
      <c r="C210" s="14"/>
      <c r="D210" s="15"/>
      <c r="E210" s="13"/>
      <c r="F210" s="13"/>
      <c r="G210" s="16"/>
      <c r="H210" s="15"/>
      <c r="I210" s="13"/>
      <c r="J210" s="37"/>
      <c r="K210" s="13"/>
      <c r="L210" s="13"/>
      <c r="M210" s="13"/>
      <c r="N210" s="14"/>
      <c r="O210" s="13"/>
      <c r="P210" s="14"/>
      <c r="Q210" s="19">
        <f t="shared" ca="1" si="1"/>
        <v>43962</v>
      </c>
    </row>
    <row r="211" spans="1:17" hidden="1">
      <c r="A211" s="13"/>
      <c r="B211" s="14"/>
      <c r="C211" s="14"/>
      <c r="D211" s="15"/>
      <c r="E211" s="13"/>
      <c r="F211" s="13"/>
      <c r="G211" s="16"/>
      <c r="H211" s="15"/>
      <c r="I211" s="13"/>
      <c r="J211" s="37"/>
      <c r="K211" s="13"/>
      <c r="L211" s="13"/>
      <c r="M211" s="13"/>
      <c r="N211" s="14"/>
      <c r="O211" s="13"/>
      <c r="P211" s="14"/>
      <c r="Q211" s="19">
        <f t="shared" ca="1" si="1"/>
        <v>43962</v>
      </c>
    </row>
    <row r="212" spans="1:17" hidden="1">
      <c r="A212" s="13"/>
      <c r="B212" s="14"/>
      <c r="C212" s="14"/>
      <c r="D212" s="15"/>
      <c r="E212" s="13"/>
      <c r="F212" s="13"/>
      <c r="G212" s="16"/>
      <c r="H212" s="15"/>
      <c r="I212" s="13"/>
      <c r="J212" s="37"/>
      <c r="K212" s="13"/>
      <c r="L212" s="13"/>
      <c r="M212" s="13"/>
      <c r="N212" s="14"/>
      <c r="O212" s="13"/>
      <c r="P212" s="14"/>
      <c r="Q212" s="19">
        <f t="shared" ca="1" si="1"/>
        <v>43962</v>
      </c>
    </row>
    <row r="213" spans="1:17" hidden="1">
      <c r="A213" s="13"/>
      <c r="B213" s="14"/>
      <c r="C213" s="14"/>
      <c r="D213" s="15"/>
      <c r="E213" s="13"/>
      <c r="F213" s="13"/>
      <c r="G213" s="16"/>
      <c r="H213" s="15"/>
      <c r="I213" s="13"/>
      <c r="J213" s="13"/>
      <c r="K213" s="13"/>
      <c r="L213" s="13"/>
      <c r="M213" s="13"/>
      <c r="N213" s="14"/>
      <c r="O213" s="13"/>
      <c r="P213" s="14"/>
      <c r="Q213" s="19">
        <f t="shared" ca="1" si="1"/>
        <v>43962</v>
      </c>
    </row>
    <row r="214" spans="1:17" hidden="1">
      <c r="A214" s="13"/>
      <c r="B214" s="14"/>
      <c r="C214" s="14"/>
      <c r="D214" s="15"/>
      <c r="E214" s="13"/>
      <c r="F214" s="13"/>
      <c r="G214" s="16"/>
      <c r="H214" s="15"/>
      <c r="I214" s="13"/>
      <c r="J214" s="13"/>
      <c r="K214" s="13"/>
      <c r="L214" s="13"/>
      <c r="M214" s="13"/>
      <c r="N214" s="14"/>
      <c r="O214" s="13"/>
      <c r="P214" s="14"/>
      <c r="Q214" s="19">
        <f t="shared" ca="1" si="1"/>
        <v>43962</v>
      </c>
    </row>
    <row r="215" spans="1:17" hidden="1">
      <c r="A215" s="13"/>
      <c r="B215" s="14"/>
      <c r="C215" s="14"/>
      <c r="D215" s="15"/>
      <c r="E215" s="13"/>
      <c r="F215" s="13"/>
      <c r="G215" s="16"/>
      <c r="H215" s="15"/>
      <c r="I215" s="13"/>
      <c r="J215" s="13"/>
      <c r="K215" s="13"/>
      <c r="L215" s="13"/>
      <c r="M215" s="13"/>
      <c r="N215" s="14"/>
      <c r="O215" s="13"/>
      <c r="P215" s="14"/>
      <c r="Q215" s="19">
        <f t="shared" ca="1" si="1"/>
        <v>43962</v>
      </c>
    </row>
    <row r="216" spans="1:17" hidden="1">
      <c r="A216" s="13"/>
      <c r="B216" s="14"/>
      <c r="C216" s="14"/>
      <c r="D216" s="15"/>
      <c r="E216" s="13"/>
      <c r="F216" s="13"/>
      <c r="G216" s="16"/>
      <c r="H216" s="15"/>
      <c r="I216" s="13"/>
      <c r="J216" s="13"/>
      <c r="K216" s="13"/>
      <c r="L216" s="13"/>
      <c r="M216" s="13"/>
      <c r="N216" s="14"/>
      <c r="O216" s="13"/>
      <c r="P216" s="14"/>
      <c r="Q216" s="19">
        <f t="shared" ca="1" si="1"/>
        <v>43962</v>
      </c>
    </row>
    <row r="217" spans="1:17" hidden="1">
      <c r="A217" s="13"/>
      <c r="B217" s="14"/>
      <c r="C217" s="14"/>
      <c r="D217" s="15"/>
      <c r="E217" s="13"/>
      <c r="F217" s="13"/>
      <c r="G217" s="16"/>
      <c r="H217" s="15"/>
      <c r="I217" s="13"/>
      <c r="J217" s="13"/>
      <c r="K217" s="13"/>
      <c r="L217" s="13"/>
      <c r="M217" s="13"/>
      <c r="N217" s="14"/>
      <c r="O217" s="13"/>
      <c r="P217" s="14"/>
      <c r="Q217" s="19">
        <f t="shared" ca="1" si="1"/>
        <v>43962</v>
      </c>
    </row>
    <row r="218" spans="1:17" hidden="1">
      <c r="A218" s="13"/>
      <c r="B218" s="14"/>
      <c r="C218" s="14"/>
      <c r="D218" s="15"/>
      <c r="E218" s="13"/>
      <c r="F218" s="13"/>
      <c r="G218" s="16"/>
      <c r="H218" s="15"/>
      <c r="I218" s="13"/>
      <c r="J218" s="13"/>
      <c r="K218" s="13"/>
      <c r="L218" s="13"/>
      <c r="M218" s="13"/>
      <c r="N218" s="14"/>
      <c r="O218" s="13"/>
      <c r="P218" s="14"/>
      <c r="Q218" s="19">
        <f t="shared" ca="1" si="1"/>
        <v>43962</v>
      </c>
    </row>
    <row r="219" spans="1:17" hidden="1">
      <c r="A219" s="13"/>
      <c r="B219" s="14"/>
      <c r="C219" s="13"/>
      <c r="D219" s="15"/>
      <c r="E219" s="13"/>
      <c r="F219" s="13"/>
      <c r="G219" s="13"/>
      <c r="H219" s="15"/>
      <c r="I219" s="13"/>
      <c r="J219" s="13"/>
      <c r="K219" s="13"/>
      <c r="L219" s="13"/>
      <c r="M219" s="13"/>
      <c r="N219" s="13"/>
      <c r="O219" s="13"/>
      <c r="P219" s="14"/>
      <c r="Q219" s="19">
        <f t="shared" ca="1" si="1"/>
        <v>43962</v>
      </c>
    </row>
    <row r="220" spans="1:17" hidden="1">
      <c r="A220" s="13"/>
      <c r="B220" s="14"/>
      <c r="C220" s="13"/>
      <c r="D220" s="15"/>
      <c r="E220" s="13"/>
      <c r="F220" s="13"/>
      <c r="G220" s="13"/>
      <c r="H220" s="15"/>
      <c r="I220" s="13"/>
      <c r="J220" s="13"/>
      <c r="K220" s="13"/>
      <c r="L220" s="13"/>
      <c r="M220" s="13"/>
      <c r="N220" s="13"/>
      <c r="O220" s="13"/>
      <c r="P220" s="14"/>
      <c r="Q220" s="19">
        <f t="shared" ca="1" si="1"/>
        <v>43962</v>
      </c>
    </row>
    <row r="221" spans="1:17" hidden="1">
      <c r="A221" s="13"/>
      <c r="B221" s="14"/>
      <c r="C221" s="13"/>
      <c r="D221" s="15"/>
      <c r="E221" s="13"/>
      <c r="F221" s="13"/>
      <c r="G221" s="13"/>
      <c r="H221" s="15"/>
      <c r="I221" s="13"/>
      <c r="J221" s="13"/>
      <c r="K221" s="13"/>
      <c r="L221" s="13"/>
      <c r="M221" s="13"/>
      <c r="N221" s="13"/>
      <c r="O221" s="13"/>
      <c r="P221" s="14"/>
      <c r="Q221" s="19">
        <f t="shared" ca="1" si="1"/>
        <v>43962</v>
      </c>
    </row>
    <row r="222" spans="1:17">
      <c r="A222" s="44"/>
      <c r="B222" s="45"/>
      <c r="C222" s="44"/>
      <c r="D222" s="46"/>
      <c r="E222" s="44"/>
      <c r="F222" s="44"/>
      <c r="G222" s="44"/>
      <c r="H222" s="46"/>
      <c r="I222" s="44"/>
      <c r="J222" s="44"/>
      <c r="K222" s="44"/>
      <c r="L222" s="44"/>
      <c r="M222" s="44"/>
      <c r="N222" s="44"/>
      <c r="O222" s="44"/>
      <c r="P222" s="45"/>
      <c r="Q222" s="47"/>
    </row>
    <row r="223" spans="1:17">
      <c r="A223" s="132"/>
      <c r="B223" s="132"/>
      <c r="C223" s="132"/>
      <c r="D223" s="132"/>
      <c r="E223" s="132"/>
      <c r="F223" s="132"/>
      <c r="G223" s="132"/>
      <c r="H223" s="132"/>
      <c r="I223" s="132"/>
      <c r="J223" s="132"/>
      <c r="K223" s="132"/>
      <c r="L223" s="132"/>
      <c r="M223" s="132"/>
      <c r="N223" s="132"/>
      <c r="O223" s="132"/>
      <c r="P223" s="132"/>
      <c r="Q223" s="132"/>
    </row>
  </sheetData>
  <autoFilter ref="A1:Q221">
    <filterColumn colId="3">
      <filters>
        <filter val="ADITIVO"/>
      </filters>
    </filterColumn>
  </autoFilter>
  <mergeCells count="1">
    <mergeCell ref="A223:Q223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1"/>
  <dimension ref="A1:T389"/>
  <sheetViews>
    <sheetView tabSelected="1" workbookViewId="0">
      <pane ySplit="1" topLeftCell="A2" activePane="bottomLeft" state="frozen"/>
      <selection pane="bottomLeft" activeCell="F81" sqref="F81"/>
    </sheetView>
  </sheetViews>
  <sheetFormatPr defaultRowHeight="15"/>
  <cols>
    <col min="1" max="1" width="13" style="1" customWidth="1"/>
    <col min="2" max="2" width="11.140625" style="1" customWidth="1"/>
    <col min="3" max="3" width="6.85546875" style="1" customWidth="1"/>
    <col min="4" max="4" width="10" style="1" customWidth="1"/>
    <col min="5" max="5" width="11.42578125" style="1"/>
    <col min="6" max="6" width="11" style="1" customWidth="1"/>
    <col min="7" max="7" width="28.42578125" style="1" customWidth="1"/>
    <col min="8" max="8" width="51.5703125" style="1" customWidth="1"/>
    <col min="9" max="9" width="6.140625" style="1" customWidth="1"/>
    <col min="10" max="10" width="48.28515625" style="1" customWidth="1"/>
    <col min="11" max="11" width="11.42578125" style="1"/>
    <col min="12" max="12" width="13.28515625" style="1" customWidth="1"/>
    <col min="13" max="13" width="9.42578125" style="1" customWidth="1"/>
    <col min="14" max="14" width="8.85546875" style="53" customWidth="1"/>
    <col min="15" max="15" width="9.42578125" style="53" customWidth="1"/>
    <col min="16" max="16" width="8.5703125" style="53" customWidth="1"/>
    <col min="17" max="17" width="22.85546875" style="53" customWidth="1"/>
    <col min="18" max="18" width="24.85546875" style="1" customWidth="1"/>
    <col min="19" max="19" width="13" style="1" customWidth="1"/>
    <col min="20" max="20" width="9.140625" style="1" customWidth="1"/>
    <col min="21" max="1027" width="8.7109375" customWidth="1"/>
  </cols>
  <sheetData>
    <row r="1" spans="1:20" ht="28.5" customHeight="1">
      <c r="A1" s="7" t="s">
        <v>0</v>
      </c>
      <c r="B1" s="54" t="s">
        <v>710</v>
      </c>
      <c r="C1" s="54" t="s">
        <v>3</v>
      </c>
      <c r="D1" s="7" t="s">
        <v>1394</v>
      </c>
      <c r="E1" s="54" t="s">
        <v>711</v>
      </c>
      <c r="F1" s="54" t="s">
        <v>712</v>
      </c>
      <c r="G1" s="7" t="s">
        <v>713</v>
      </c>
      <c r="H1" s="7" t="s">
        <v>714</v>
      </c>
      <c r="I1" s="54" t="s">
        <v>11</v>
      </c>
      <c r="J1" s="7" t="s">
        <v>5</v>
      </c>
      <c r="K1" s="54" t="s">
        <v>715</v>
      </c>
      <c r="L1" s="7" t="s">
        <v>6</v>
      </c>
      <c r="M1" s="54" t="s">
        <v>716</v>
      </c>
      <c r="N1" s="55" t="s">
        <v>717</v>
      </c>
      <c r="O1" s="55" t="s">
        <v>718</v>
      </c>
      <c r="P1" s="55" t="s">
        <v>719</v>
      </c>
      <c r="Q1" s="56" t="s">
        <v>720</v>
      </c>
      <c r="R1" s="56" t="s">
        <v>721</v>
      </c>
      <c r="S1" s="56" t="s">
        <v>722</v>
      </c>
      <c r="T1" s="57"/>
    </row>
    <row r="2" spans="1:20" hidden="1">
      <c r="A2" s="63" t="s">
        <v>1110</v>
      </c>
      <c r="B2" s="63" t="s">
        <v>395</v>
      </c>
      <c r="C2" s="63"/>
      <c r="D2" s="63"/>
      <c r="E2" s="39" t="s">
        <v>1111</v>
      </c>
      <c r="F2" s="63" t="s">
        <v>1112</v>
      </c>
      <c r="G2" s="63" t="s">
        <v>1113</v>
      </c>
      <c r="H2" s="58" t="s">
        <v>123</v>
      </c>
      <c r="I2" s="63"/>
      <c r="J2" s="63" t="s">
        <v>1114</v>
      </c>
      <c r="K2" s="63"/>
      <c r="L2" s="66">
        <v>2671.2</v>
      </c>
      <c r="M2" s="58" t="s">
        <v>809</v>
      </c>
      <c r="N2" s="103">
        <v>42619</v>
      </c>
      <c r="O2" s="103">
        <v>43348</v>
      </c>
      <c r="P2" s="61">
        <f t="shared" ref="P2:P19" ca="1" si="0">O2-TODAY()</f>
        <v>-614</v>
      </c>
      <c r="Q2" s="61" t="str">
        <f t="shared" ref="Q2:Q19" ca="1" si="1">IF(P2&lt;=0,"CONTRATO VENCIDO",IF(P2&lt;=90,"PRORROGAR CONTRATO",IF(P2&gt;=0,"PARA VENCER")))</f>
        <v>CONTRATO VENCIDO</v>
      </c>
      <c r="R2" s="58" t="s">
        <v>55</v>
      </c>
      <c r="S2" s="63"/>
    </row>
    <row r="3" spans="1:20" hidden="1">
      <c r="A3" s="63" t="s">
        <v>1073</v>
      </c>
      <c r="B3" s="63" t="s">
        <v>25</v>
      </c>
      <c r="C3" s="63"/>
      <c r="D3" s="63"/>
      <c r="E3" s="39" t="s">
        <v>1074</v>
      </c>
      <c r="F3" s="63" t="s">
        <v>1075</v>
      </c>
      <c r="G3" s="63" t="s">
        <v>1076</v>
      </c>
      <c r="H3" s="63" t="s">
        <v>26</v>
      </c>
      <c r="I3" s="63"/>
      <c r="J3" s="63" t="s">
        <v>1077</v>
      </c>
      <c r="K3" s="63"/>
      <c r="L3" s="66">
        <v>611440</v>
      </c>
      <c r="M3" s="62" t="s">
        <v>809</v>
      </c>
      <c r="N3" s="103">
        <v>42891</v>
      </c>
      <c r="O3" s="103">
        <v>43620</v>
      </c>
      <c r="P3" s="61">
        <f t="shared" ca="1" si="0"/>
        <v>-342</v>
      </c>
      <c r="Q3" s="61" t="str">
        <f t="shared" ca="1" si="1"/>
        <v>CONTRATO VENCIDO</v>
      </c>
      <c r="R3" s="58" t="s">
        <v>19</v>
      </c>
      <c r="S3" s="63"/>
    </row>
    <row r="4" spans="1:20" hidden="1">
      <c r="A4" s="63" t="s">
        <v>1073</v>
      </c>
      <c r="B4" s="63" t="s">
        <v>25</v>
      </c>
      <c r="C4" s="63"/>
      <c r="D4" s="63"/>
      <c r="E4" s="39" t="s">
        <v>1078</v>
      </c>
      <c r="F4" s="63" t="s">
        <v>1079</v>
      </c>
      <c r="G4" s="63" t="s">
        <v>1080</v>
      </c>
      <c r="H4" s="63" t="s">
        <v>26</v>
      </c>
      <c r="I4" s="63"/>
      <c r="J4" s="63" t="s">
        <v>1077</v>
      </c>
      <c r="K4" s="63"/>
      <c r="L4" s="66">
        <v>54750</v>
      </c>
      <c r="M4" s="62" t="s">
        <v>809</v>
      </c>
      <c r="N4" s="103">
        <v>42891</v>
      </c>
      <c r="O4" s="103">
        <v>43620</v>
      </c>
      <c r="P4" s="61">
        <f t="shared" ca="1" si="0"/>
        <v>-342</v>
      </c>
      <c r="Q4" s="61" t="str">
        <f t="shared" ca="1" si="1"/>
        <v>CONTRATO VENCIDO</v>
      </c>
      <c r="R4" s="58" t="s">
        <v>19</v>
      </c>
      <c r="S4" s="58"/>
    </row>
    <row r="5" spans="1:20" hidden="1">
      <c r="A5" s="63" t="s">
        <v>1148</v>
      </c>
      <c r="B5" s="63" t="s">
        <v>25</v>
      </c>
      <c r="C5" s="63"/>
      <c r="D5" s="63"/>
      <c r="E5" s="39" t="s">
        <v>1149</v>
      </c>
      <c r="F5" s="63" t="s">
        <v>1150</v>
      </c>
      <c r="G5" s="63" t="s">
        <v>1151</v>
      </c>
      <c r="H5" s="63" t="s">
        <v>26</v>
      </c>
      <c r="I5" s="63"/>
      <c r="J5" s="63" t="s">
        <v>1152</v>
      </c>
      <c r="K5" s="63"/>
      <c r="L5" s="66">
        <v>57899.73</v>
      </c>
      <c r="M5" s="62" t="s">
        <v>728</v>
      </c>
      <c r="N5" s="103">
        <v>42990</v>
      </c>
      <c r="O5" s="103">
        <v>43354</v>
      </c>
      <c r="P5" s="61">
        <f t="shared" ca="1" si="0"/>
        <v>-608</v>
      </c>
      <c r="Q5" s="61" t="str">
        <f t="shared" ca="1" si="1"/>
        <v>CONTRATO VENCIDO</v>
      </c>
      <c r="R5" s="63" t="s">
        <v>19</v>
      </c>
      <c r="S5" s="63"/>
    </row>
    <row r="6" spans="1:20" hidden="1">
      <c r="A6" s="63" t="s">
        <v>1148</v>
      </c>
      <c r="B6" s="63" t="s">
        <v>25</v>
      </c>
      <c r="C6" s="63"/>
      <c r="D6" s="63"/>
      <c r="E6" s="39" t="s">
        <v>1153</v>
      </c>
      <c r="F6" s="63" t="s">
        <v>1154</v>
      </c>
      <c r="G6" s="63" t="s">
        <v>1155</v>
      </c>
      <c r="H6" s="63" t="s">
        <v>26</v>
      </c>
      <c r="I6" s="63"/>
      <c r="J6" s="63" t="s">
        <v>1152</v>
      </c>
      <c r="K6" s="63"/>
      <c r="L6" s="66">
        <v>23099.64</v>
      </c>
      <c r="M6" s="62" t="s">
        <v>728</v>
      </c>
      <c r="N6" s="103">
        <v>42990</v>
      </c>
      <c r="O6" s="103">
        <v>43354</v>
      </c>
      <c r="P6" s="61">
        <f t="shared" ca="1" si="0"/>
        <v>-608</v>
      </c>
      <c r="Q6" s="61" t="str">
        <f t="shared" ca="1" si="1"/>
        <v>CONTRATO VENCIDO</v>
      </c>
      <c r="R6" s="58" t="s">
        <v>19</v>
      </c>
      <c r="S6" s="63"/>
    </row>
    <row r="7" spans="1:20" hidden="1">
      <c r="A7" s="63" t="s">
        <v>1169</v>
      </c>
      <c r="B7" s="63" t="s">
        <v>25</v>
      </c>
      <c r="C7" s="63"/>
      <c r="D7" s="63"/>
      <c r="E7" s="39" t="s">
        <v>1170</v>
      </c>
      <c r="F7" s="63" t="s">
        <v>1171</v>
      </c>
      <c r="G7" s="63" t="s">
        <v>1172</v>
      </c>
      <c r="H7" s="63" t="s">
        <v>26</v>
      </c>
      <c r="I7" s="63"/>
      <c r="J7" s="63" t="s">
        <v>1173</v>
      </c>
      <c r="K7" s="63"/>
      <c r="L7" s="66">
        <v>39150</v>
      </c>
      <c r="M7" s="62" t="s">
        <v>728</v>
      </c>
      <c r="N7" s="103">
        <v>43014</v>
      </c>
      <c r="O7" s="103">
        <v>43378</v>
      </c>
      <c r="P7" s="61">
        <f t="shared" ca="1" si="0"/>
        <v>-584</v>
      </c>
      <c r="Q7" s="61" t="str">
        <f t="shared" ca="1" si="1"/>
        <v>CONTRATO VENCIDO</v>
      </c>
      <c r="R7" s="58" t="s">
        <v>23</v>
      </c>
      <c r="S7" s="58"/>
    </row>
    <row r="8" spans="1:20" hidden="1">
      <c r="A8" s="63" t="s">
        <v>1169</v>
      </c>
      <c r="B8" s="63" t="s">
        <v>25</v>
      </c>
      <c r="C8" s="63"/>
      <c r="D8" s="63"/>
      <c r="E8" s="39" t="s">
        <v>1174</v>
      </c>
      <c r="F8" s="63" t="s">
        <v>1175</v>
      </c>
      <c r="G8" s="63" t="s">
        <v>1004</v>
      </c>
      <c r="H8" s="63" t="s">
        <v>26</v>
      </c>
      <c r="I8" s="63"/>
      <c r="J8" s="63" t="s">
        <v>1173</v>
      </c>
      <c r="K8" s="63"/>
      <c r="L8" s="66">
        <v>2578.6799999999998</v>
      </c>
      <c r="M8" s="62" t="s">
        <v>728</v>
      </c>
      <c r="N8" s="103">
        <v>43014</v>
      </c>
      <c r="O8" s="103">
        <v>43378</v>
      </c>
      <c r="P8" s="61">
        <f t="shared" ca="1" si="0"/>
        <v>-584</v>
      </c>
      <c r="Q8" s="61" t="str">
        <f t="shared" ca="1" si="1"/>
        <v>CONTRATO VENCIDO</v>
      </c>
      <c r="R8" s="58" t="s">
        <v>23</v>
      </c>
      <c r="S8" s="63"/>
    </row>
    <row r="9" spans="1:20" hidden="1">
      <c r="A9" s="63" t="s">
        <v>1169</v>
      </c>
      <c r="B9" s="63" t="s">
        <v>25</v>
      </c>
      <c r="C9" s="63"/>
      <c r="D9" s="63"/>
      <c r="E9" s="39" t="s">
        <v>1176</v>
      </c>
      <c r="F9" s="63" t="s">
        <v>1177</v>
      </c>
      <c r="G9" s="63" t="s">
        <v>1011</v>
      </c>
      <c r="H9" s="63" t="s">
        <v>26</v>
      </c>
      <c r="I9" s="63"/>
      <c r="J9" s="63" t="s">
        <v>1173</v>
      </c>
      <c r="K9" s="63"/>
      <c r="L9" s="66">
        <v>104589.2</v>
      </c>
      <c r="M9" s="62" t="s">
        <v>728</v>
      </c>
      <c r="N9" s="103">
        <v>43014</v>
      </c>
      <c r="O9" s="103">
        <v>43378</v>
      </c>
      <c r="P9" s="61">
        <f t="shared" ca="1" si="0"/>
        <v>-584</v>
      </c>
      <c r="Q9" s="61" t="str">
        <f t="shared" ca="1" si="1"/>
        <v>CONTRATO VENCIDO</v>
      </c>
      <c r="R9" s="58" t="s">
        <v>23</v>
      </c>
      <c r="S9" s="63"/>
    </row>
    <row r="10" spans="1:20" hidden="1">
      <c r="A10" s="63" t="s">
        <v>1195</v>
      </c>
      <c r="B10" s="63" t="s">
        <v>172</v>
      </c>
      <c r="C10" s="63"/>
      <c r="D10" s="63"/>
      <c r="E10" s="39" t="s">
        <v>371</v>
      </c>
      <c r="F10" s="63" t="s">
        <v>1188</v>
      </c>
      <c r="G10" s="63" t="s">
        <v>1189</v>
      </c>
      <c r="H10" s="63" t="s">
        <v>26</v>
      </c>
      <c r="I10" s="63" t="s">
        <v>825</v>
      </c>
      <c r="J10" s="63" t="s">
        <v>1190</v>
      </c>
      <c r="K10" s="63"/>
      <c r="L10" s="66">
        <v>1587000</v>
      </c>
      <c r="M10" s="63" t="s">
        <v>728</v>
      </c>
      <c r="N10" s="103">
        <v>43017</v>
      </c>
      <c r="O10" s="103">
        <v>43381</v>
      </c>
      <c r="P10" s="61">
        <f t="shared" ca="1" si="0"/>
        <v>-581</v>
      </c>
      <c r="Q10" s="61" t="str">
        <f t="shared" ca="1" si="1"/>
        <v>CONTRATO VENCIDO</v>
      </c>
      <c r="R10" s="58" t="s">
        <v>19</v>
      </c>
      <c r="S10" s="58"/>
    </row>
    <row r="11" spans="1:20" hidden="1">
      <c r="A11" s="63" t="s">
        <v>1195</v>
      </c>
      <c r="B11" s="63" t="s">
        <v>172</v>
      </c>
      <c r="C11" s="63"/>
      <c r="D11" s="63"/>
      <c r="E11" s="39" t="s">
        <v>1196</v>
      </c>
      <c r="F11" s="63" t="s">
        <v>1197</v>
      </c>
      <c r="G11" s="63" t="s">
        <v>927</v>
      </c>
      <c r="H11" s="63" t="s">
        <v>26</v>
      </c>
      <c r="I11" s="63" t="s">
        <v>286</v>
      </c>
      <c r="J11" s="63" t="s">
        <v>1198</v>
      </c>
      <c r="K11" s="63"/>
      <c r="L11" s="66">
        <v>86397.84</v>
      </c>
      <c r="M11" s="63" t="s">
        <v>728</v>
      </c>
      <c r="N11" s="103">
        <v>43017</v>
      </c>
      <c r="O11" s="103">
        <v>43381</v>
      </c>
      <c r="P11" s="61">
        <f t="shared" ca="1" si="0"/>
        <v>-581</v>
      </c>
      <c r="Q11" s="61" t="str">
        <f t="shared" ca="1" si="1"/>
        <v>CONTRATO VENCIDO</v>
      </c>
      <c r="R11" s="58" t="s">
        <v>19</v>
      </c>
      <c r="S11" s="58"/>
    </row>
    <row r="12" spans="1:20" hidden="1">
      <c r="A12" s="63" t="s">
        <v>790</v>
      </c>
      <c r="B12" s="63" t="s">
        <v>25</v>
      </c>
      <c r="C12" s="63"/>
      <c r="D12" s="63"/>
      <c r="E12" s="121" t="s">
        <v>791</v>
      </c>
      <c r="F12" s="63" t="s">
        <v>792</v>
      </c>
      <c r="G12" s="63" t="s">
        <v>793</v>
      </c>
      <c r="H12" s="63" t="s">
        <v>794</v>
      </c>
      <c r="I12" s="63" t="s">
        <v>591</v>
      </c>
      <c r="J12" s="63" t="s">
        <v>795</v>
      </c>
      <c r="K12" s="63"/>
      <c r="L12" s="63">
        <v>670275</v>
      </c>
      <c r="M12" s="62" t="s">
        <v>728</v>
      </c>
      <c r="N12" s="103">
        <v>43025</v>
      </c>
      <c r="O12" s="103">
        <v>43391</v>
      </c>
      <c r="P12" s="61">
        <f t="shared" ca="1" si="0"/>
        <v>-571</v>
      </c>
      <c r="Q12" s="61" t="str">
        <f t="shared" ca="1" si="1"/>
        <v>CONTRATO VENCIDO</v>
      </c>
      <c r="R12" s="58" t="s">
        <v>55</v>
      </c>
      <c r="S12" s="63"/>
    </row>
    <row r="13" spans="1:20" hidden="1">
      <c r="A13" s="63" t="s">
        <v>831</v>
      </c>
      <c r="B13" s="63" t="s">
        <v>25</v>
      </c>
      <c r="C13" s="63"/>
      <c r="D13" s="63"/>
      <c r="E13" s="121" t="s">
        <v>832</v>
      </c>
      <c r="F13" s="63" t="s">
        <v>833</v>
      </c>
      <c r="G13" s="63" t="s">
        <v>793</v>
      </c>
      <c r="H13" s="63" t="s">
        <v>834</v>
      </c>
      <c r="I13" s="63" t="s">
        <v>588</v>
      </c>
      <c r="J13" s="63" t="s">
        <v>795</v>
      </c>
      <c r="K13" s="63"/>
      <c r="L13" s="66">
        <v>105999.12</v>
      </c>
      <c r="M13" s="62" t="s">
        <v>728</v>
      </c>
      <c r="N13" s="103">
        <v>43027</v>
      </c>
      <c r="O13" s="103">
        <v>43391</v>
      </c>
      <c r="P13" s="61">
        <f t="shared" ca="1" si="0"/>
        <v>-571</v>
      </c>
      <c r="Q13" s="61" t="str">
        <f t="shared" ca="1" si="1"/>
        <v>CONTRATO VENCIDO</v>
      </c>
      <c r="R13" s="58" t="s">
        <v>55</v>
      </c>
      <c r="S13" s="58"/>
    </row>
    <row r="14" spans="1:20" hidden="1">
      <c r="A14" s="63" t="s">
        <v>1183</v>
      </c>
      <c r="B14" s="63" t="s">
        <v>25</v>
      </c>
      <c r="C14" s="63"/>
      <c r="D14" s="63"/>
      <c r="E14" s="39" t="s">
        <v>1184</v>
      </c>
      <c r="F14" s="63" t="s">
        <v>1185</v>
      </c>
      <c r="G14" s="63" t="s">
        <v>1186</v>
      </c>
      <c r="H14" s="63" t="s">
        <v>52</v>
      </c>
      <c r="I14" s="63"/>
      <c r="J14" s="63" t="s">
        <v>1187</v>
      </c>
      <c r="K14" s="63"/>
      <c r="L14" s="66">
        <v>286500</v>
      </c>
      <c r="M14" s="62" t="s">
        <v>728</v>
      </c>
      <c r="N14" s="103">
        <v>43031</v>
      </c>
      <c r="O14" s="103">
        <v>43395</v>
      </c>
      <c r="P14" s="61">
        <f t="shared" ca="1" si="0"/>
        <v>-567</v>
      </c>
      <c r="Q14" s="61" t="str">
        <f t="shared" ca="1" si="1"/>
        <v>CONTRATO VENCIDO</v>
      </c>
      <c r="R14" s="58" t="s">
        <v>19</v>
      </c>
      <c r="S14" s="58"/>
    </row>
    <row r="15" spans="1:20" hidden="1">
      <c r="A15" s="63" t="s">
        <v>1203</v>
      </c>
      <c r="B15" s="63" t="s">
        <v>395</v>
      </c>
      <c r="C15" s="63"/>
      <c r="D15" s="63"/>
      <c r="E15" s="39" t="s">
        <v>1204</v>
      </c>
      <c r="F15" s="63" t="s">
        <v>1205</v>
      </c>
      <c r="G15" s="63" t="s">
        <v>1206</v>
      </c>
      <c r="H15" s="63" t="s">
        <v>123</v>
      </c>
      <c r="I15" s="63"/>
      <c r="J15" s="63" t="s">
        <v>1207</v>
      </c>
      <c r="K15" s="63"/>
      <c r="L15" s="66">
        <v>3530</v>
      </c>
      <c r="M15" s="62" t="s">
        <v>728</v>
      </c>
      <c r="N15" s="103">
        <v>43035</v>
      </c>
      <c r="O15" s="103">
        <v>43399</v>
      </c>
      <c r="P15" s="61">
        <f t="shared" ca="1" si="0"/>
        <v>-563</v>
      </c>
      <c r="Q15" s="61" t="str">
        <f t="shared" ca="1" si="1"/>
        <v>CONTRATO VENCIDO</v>
      </c>
      <c r="R15" s="58" t="s">
        <v>23</v>
      </c>
      <c r="S15" s="58"/>
    </row>
    <row r="16" spans="1:20" hidden="1">
      <c r="A16" s="63" t="s">
        <v>1203</v>
      </c>
      <c r="B16" s="63" t="s">
        <v>395</v>
      </c>
      <c r="C16" s="63"/>
      <c r="D16" s="63"/>
      <c r="E16" s="39" t="s">
        <v>1208</v>
      </c>
      <c r="F16" s="63" t="s">
        <v>1209</v>
      </c>
      <c r="G16" s="63" t="s">
        <v>1210</v>
      </c>
      <c r="H16" s="63" t="s">
        <v>123</v>
      </c>
      <c r="I16" s="63"/>
      <c r="J16" s="63" t="s">
        <v>1207</v>
      </c>
      <c r="K16" s="63"/>
      <c r="L16" s="66">
        <v>16095</v>
      </c>
      <c r="M16" s="62" t="s">
        <v>728</v>
      </c>
      <c r="N16" s="103">
        <v>43035</v>
      </c>
      <c r="O16" s="103">
        <v>43399</v>
      </c>
      <c r="P16" s="61">
        <f t="shared" ca="1" si="0"/>
        <v>-563</v>
      </c>
      <c r="Q16" s="61" t="str">
        <f t="shared" ca="1" si="1"/>
        <v>CONTRATO VENCIDO</v>
      </c>
      <c r="R16" s="58" t="s">
        <v>23</v>
      </c>
      <c r="S16" s="58"/>
    </row>
    <row r="17" spans="1:19" hidden="1">
      <c r="A17" s="63" t="s">
        <v>1203</v>
      </c>
      <c r="B17" s="63" t="s">
        <v>395</v>
      </c>
      <c r="C17" s="63"/>
      <c r="D17" s="63"/>
      <c r="E17" s="39" t="s">
        <v>1211</v>
      </c>
      <c r="F17" s="63" t="s">
        <v>1212</v>
      </c>
      <c r="G17" s="63" t="s">
        <v>1213</v>
      </c>
      <c r="H17" s="63" t="s">
        <v>123</v>
      </c>
      <c r="I17" s="63"/>
      <c r="J17" s="63" t="s">
        <v>1207</v>
      </c>
      <c r="K17" s="63"/>
      <c r="L17" s="66">
        <v>22412</v>
      </c>
      <c r="M17" s="63" t="s">
        <v>728</v>
      </c>
      <c r="N17" s="103">
        <v>43035</v>
      </c>
      <c r="O17" s="103">
        <v>43399</v>
      </c>
      <c r="P17" s="61">
        <f t="shared" ca="1" si="0"/>
        <v>-563</v>
      </c>
      <c r="Q17" s="61" t="str">
        <f t="shared" ca="1" si="1"/>
        <v>CONTRATO VENCIDO</v>
      </c>
      <c r="R17" s="58" t="s">
        <v>23</v>
      </c>
      <c r="S17" s="58"/>
    </row>
    <row r="18" spans="1:19" hidden="1">
      <c r="A18" s="63" t="s">
        <v>1203</v>
      </c>
      <c r="B18" s="63" t="s">
        <v>395</v>
      </c>
      <c r="C18" s="63"/>
      <c r="D18" s="63"/>
      <c r="E18" s="39" t="s">
        <v>321</v>
      </c>
      <c r="F18" s="63" t="s">
        <v>1216</v>
      </c>
      <c r="G18" s="63" t="s">
        <v>1217</v>
      </c>
      <c r="H18" s="63" t="s">
        <v>123</v>
      </c>
      <c r="I18" s="63"/>
      <c r="J18" s="63" t="s">
        <v>1207</v>
      </c>
      <c r="K18" s="63"/>
      <c r="L18" s="66">
        <v>7622</v>
      </c>
      <c r="M18" s="62" t="s">
        <v>728</v>
      </c>
      <c r="N18" s="103">
        <v>43035</v>
      </c>
      <c r="O18" s="103">
        <v>43399</v>
      </c>
      <c r="P18" s="61">
        <f t="shared" ca="1" si="0"/>
        <v>-563</v>
      </c>
      <c r="Q18" s="61" t="str">
        <f t="shared" ca="1" si="1"/>
        <v>CONTRATO VENCIDO</v>
      </c>
      <c r="R18" s="58" t="s">
        <v>23</v>
      </c>
      <c r="S18" s="58"/>
    </row>
    <row r="19" spans="1:19" hidden="1">
      <c r="A19" s="63" t="s">
        <v>1203</v>
      </c>
      <c r="B19" s="63" t="s">
        <v>395</v>
      </c>
      <c r="C19" s="63"/>
      <c r="D19" s="63"/>
      <c r="E19" s="39" t="s">
        <v>1221</v>
      </c>
      <c r="F19" s="63" t="s">
        <v>1222</v>
      </c>
      <c r="G19" s="63" t="s">
        <v>1223</v>
      </c>
      <c r="H19" s="63" t="s">
        <v>123</v>
      </c>
      <c r="I19" s="63"/>
      <c r="J19" s="63" t="s">
        <v>1207</v>
      </c>
      <c r="K19" s="63"/>
      <c r="L19" s="66">
        <v>9250</v>
      </c>
      <c r="M19" s="62" t="s">
        <v>728</v>
      </c>
      <c r="N19" s="103">
        <v>43035</v>
      </c>
      <c r="O19" s="103">
        <v>43399</v>
      </c>
      <c r="P19" s="61">
        <f t="shared" ca="1" si="0"/>
        <v>-563</v>
      </c>
      <c r="Q19" s="61" t="str">
        <f t="shared" ca="1" si="1"/>
        <v>CONTRATO VENCIDO</v>
      </c>
      <c r="R19" s="58" t="s">
        <v>23</v>
      </c>
      <c r="S19" s="58"/>
    </row>
    <row r="20" spans="1:19" hidden="1">
      <c r="A20" s="63" t="s">
        <v>845</v>
      </c>
      <c r="B20" s="63" t="s">
        <v>25</v>
      </c>
      <c r="C20" s="63"/>
      <c r="D20" s="63"/>
      <c r="E20" s="39" t="s">
        <v>846</v>
      </c>
      <c r="F20" s="63" t="s">
        <v>847</v>
      </c>
      <c r="G20" s="63" t="s">
        <v>734</v>
      </c>
      <c r="H20" s="63" t="s">
        <v>848</v>
      </c>
      <c r="I20" s="63" t="s">
        <v>726</v>
      </c>
      <c r="J20" s="63" t="s">
        <v>635</v>
      </c>
      <c r="K20" s="66">
        <v>516033.95</v>
      </c>
      <c r="L20" s="66">
        <v>6192407.5</v>
      </c>
      <c r="M20" s="62" t="s">
        <v>728</v>
      </c>
      <c r="N20" s="103">
        <v>43044</v>
      </c>
      <c r="O20" s="103">
        <v>43408</v>
      </c>
      <c r="P20" s="61">
        <f t="shared" ref="P20:P83" ca="1" si="2">O20-TODAY()</f>
        <v>-554</v>
      </c>
      <c r="Q20" s="61" t="str">
        <f t="shared" ref="Q20:Q83" ca="1" si="3">IF(P20&lt;=0,"CONTRATO VENCIDO",IF(P20&lt;=90,"PRORROGAR CONTRATO",IF(P20&gt;=0,"PARA VENCER")))</f>
        <v>CONTRATO VENCIDO</v>
      </c>
      <c r="R20" s="58" t="s">
        <v>55</v>
      </c>
      <c r="S20" s="58"/>
    </row>
    <row r="21" spans="1:19" hidden="1">
      <c r="A21" s="63" t="s">
        <v>845</v>
      </c>
      <c r="B21" s="63" t="s">
        <v>25</v>
      </c>
      <c r="C21" s="63"/>
      <c r="D21" s="63"/>
      <c r="E21" s="39" t="s">
        <v>856</v>
      </c>
      <c r="F21" s="63" t="s">
        <v>857</v>
      </c>
      <c r="G21" s="63" t="s">
        <v>734</v>
      </c>
      <c r="H21" s="63" t="s">
        <v>123</v>
      </c>
      <c r="I21" s="63" t="s">
        <v>726</v>
      </c>
      <c r="J21" s="63" t="s">
        <v>635</v>
      </c>
      <c r="K21" s="66">
        <v>312932.75</v>
      </c>
      <c r="L21" s="66">
        <v>3755193</v>
      </c>
      <c r="M21" s="62" t="s">
        <v>728</v>
      </c>
      <c r="N21" s="103">
        <v>43044</v>
      </c>
      <c r="O21" s="103">
        <v>43408</v>
      </c>
      <c r="P21" s="61">
        <f t="shared" ca="1" si="2"/>
        <v>-554</v>
      </c>
      <c r="Q21" s="61" t="str">
        <f t="shared" ca="1" si="3"/>
        <v>CONTRATO VENCIDO</v>
      </c>
      <c r="R21" s="58" t="s">
        <v>55</v>
      </c>
      <c r="S21" s="58"/>
    </row>
    <row r="22" spans="1:19" hidden="1">
      <c r="A22" s="63" t="s">
        <v>845</v>
      </c>
      <c r="B22" s="63" t="s">
        <v>25</v>
      </c>
      <c r="C22" s="63"/>
      <c r="D22" s="63"/>
      <c r="E22" s="39" t="s">
        <v>864</v>
      </c>
      <c r="F22" s="63" t="s">
        <v>865</v>
      </c>
      <c r="G22" s="63" t="s">
        <v>734</v>
      </c>
      <c r="H22" s="63" t="s">
        <v>866</v>
      </c>
      <c r="I22" s="63" t="s">
        <v>726</v>
      </c>
      <c r="J22" s="63" t="s">
        <v>635</v>
      </c>
      <c r="K22" s="66">
        <v>554438.04</v>
      </c>
      <c r="L22" s="66">
        <v>6653256.5</v>
      </c>
      <c r="M22" s="58" t="s">
        <v>728</v>
      </c>
      <c r="N22" s="103">
        <v>43044</v>
      </c>
      <c r="O22" s="103">
        <v>43408</v>
      </c>
      <c r="P22" s="61">
        <f t="shared" ca="1" si="2"/>
        <v>-554</v>
      </c>
      <c r="Q22" s="61" t="str">
        <f t="shared" ca="1" si="3"/>
        <v>CONTRATO VENCIDO</v>
      </c>
      <c r="R22" s="58" t="s">
        <v>55</v>
      </c>
      <c r="S22" s="58"/>
    </row>
    <row r="23" spans="1:19" hidden="1">
      <c r="A23" s="63" t="s">
        <v>845</v>
      </c>
      <c r="B23" s="63" t="s">
        <v>25</v>
      </c>
      <c r="C23" s="63"/>
      <c r="D23" s="63"/>
      <c r="E23" s="39" t="s">
        <v>867</v>
      </c>
      <c r="F23" s="63" t="s">
        <v>868</v>
      </c>
      <c r="G23" s="63" t="s">
        <v>734</v>
      </c>
      <c r="H23" s="63" t="s">
        <v>869</v>
      </c>
      <c r="I23" s="63" t="s">
        <v>870</v>
      </c>
      <c r="J23" s="63" t="s">
        <v>635</v>
      </c>
      <c r="K23" s="66">
        <v>689777</v>
      </c>
      <c r="L23" s="66">
        <v>8277324</v>
      </c>
      <c r="M23" s="58" t="s">
        <v>728</v>
      </c>
      <c r="N23" s="103">
        <v>43044</v>
      </c>
      <c r="O23" s="103">
        <v>43408</v>
      </c>
      <c r="P23" s="61">
        <f t="shared" ca="1" si="2"/>
        <v>-554</v>
      </c>
      <c r="Q23" s="61" t="str">
        <f t="shared" ca="1" si="3"/>
        <v>CONTRATO VENCIDO</v>
      </c>
      <c r="R23" s="58" t="s">
        <v>55</v>
      </c>
      <c r="S23" s="58"/>
    </row>
    <row r="24" spans="1:19" hidden="1">
      <c r="A24" s="63" t="s">
        <v>845</v>
      </c>
      <c r="B24" s="63" t="s">
        <v>25</v>
      </c>
      <c r="C24" s="63"/>
      <c r="D24" s="63"/>
      <c r="E24" s="39" t="s">
        <v>895</v>
      </c>
      <c r="F24" s="63" t="s">
        <v>896</v>
      </c>
      <c r="G24" s="63" t="s">
        <v>734</v>
      </c>
      <c r="H24" s="63" t="s">
        <v>127</v>
      </c>
      <c r="I24" s="63" t="s">
        <v>726</v>
      </c>
      <c r="J24" s="63" t="s">
        <v>635</v>
      </c>
      <c r="K24" s="66">
        <v>260153.75</v>
      </c>
      <c r="L24" s="66">
        <v>3121845</v>
      </c>
      <c r="M24" s="58" t="s">
        <v>728</v>
      </c>
      <c r="N24" s="103">
        <v>43044</v>
      </c>
      <c r="O24" s="103">
        <v>43408</v>
      </c>
      <c r="P24" s="61">
        <f t="shared" ca="1" si="2"/>
        <v>-554</v>
      </c>
      <c r="Q24" s="61" t="str">
        <f t="shared" ca="1" si="3"/>
        <v>CONTRATO VENCIDO</v>
      </c>
      <c r="R24" s="58" t="s">
        <v>55</v>
      </c>
      <c r="S24" s="58"/>
    </row>
    <row r="25" spans="1:19" hidden="1">
      <c r="A25" s="63" t="s">
        <v>845</v>
      </c>
      <c r="B25" s="63" t="s">
        <v>25</v>
      </c>
      <c r="C25" s="63"/>
      <c r="D25" s="63"/>
      <c r="E25" s="39" t="s">
        <v>906</v>
      </c>
      <c r="F25" s="63" t="s">
        <v>907</v>
      </c>
      <c r="G25" s="63" t="s">
        <v>734</v>
      </c>
      <c r="H25" s="63" t="s">
        <v>908</v>
      </c>
      <c r="I25" s="63" t="s">
        <v>870</v>
      </c>
      <c r="J25" s="63" t="s">
        <v>635</v>
      </c>
      <c r="K25" s="66">
        <v>519951.62</v>
      </c>
      <c r="L25" s="66">
        <v>6239419.5</v>
      </c>
      <c r="M25" s="63" t="s">
        <v>728</v>
      </c>
      <c r="N25" s="103">
        <v>43044</v>
      </c>
      <c r="O25" s="103">
        <v>43408</v>
      </c>
      <c r="P25" s="61">
        <f t="shared" ca="1" si="2"/>
        <v>-554</v>
      </c>
      <c r="Q25" s="61" t="str">
        <f t="shared" ca="1" si="3"/>
        <v>CONTRATO VENCIDO</v>
      </c>
      <c r="R25" s="58" t="s">
        <v>55</v>
      </c>
      <c r="S25" s="58"/>
    </row>
    <row r="26" spans="1:19" hidden="1">
      <c r="A26" s="63" t="s">
        <v>845</v>
      </c>
      <c r="B26" s="63" t="s">
        <v>25</v>
      </c>
      <c r="C26" s="63"/>
      <c r="D26" s="63"/>
      <c r="E26" s="39" t="s">
        <v>912</v>
      </c>
      <c r="F26" s="63" t="s">
        <v>913</v>
      </c>
      <c r="G26" s="63" t="s">
        <v>737</v>
      </c>
      <c r="H26" s="63" t="s">
        <v>561</v>
      </c>
      <c r="I26" s="58" t="s">
        <v>914</v>
      </c>
      <c r="J26" s="63" t="s">
        <v>635</v>
      </c>
      <c r="K26" s="66">
        <v>647729</v>
      </c>
      <c r="L26" s="66">
        <v>7772748</v>
      </c>
      <c r="M26" s="58" t="s">
        <v>728</v>
      </c>
      <c r="N26" s="103">
        <v>43044</v>
      </c>
      <c r="O26" s="103">
        <v>43408</v>
      </c>
      <c r="P26" s="61">
        <f t="shared" ca="1" si="2"/>
        <v>-554</v>
      </c>
      <c r="Q26" s="61" t="str">
        <f t="shared" ca="1" si="3"/>
        <v>CONTRATO VENCIDO</v>
      </c>
      <c r="R26" s="58" t="s">
        <v>55</v>
      </c>
      <c r="S26" s="58"/>
    </row>
    <row r="27" spans="1:19" hidden="1">
      <c r="A27" s="63" t="s">
        <v>845</v>
      </c>
      <c r="B27" s="63" t="s">
        <v>25</v>
      </c>
      <c r="C27" s="63"/>
      <c r="D27" s="63"/>
      <c r="E27" s="39" t="s">
        <v>936</v>
      </c>
      <c r="F27" s="63" t="s">
        <v>937</v>
      </c>
      <c r="G27" s="63" t="s">
        <v>737</v>
      </c>
      <c r="H27" s="63" t="s">
        <v>938</v>
      </c>
      <c r="I27" s="63" t="s">
        <v>870</v>
      </c>
      <c r="J27" s="63" t="s">
        <v>635</v>
      </c>
      <c r="K27" s="66">
        <v>248063.73</v>
      </c>
      <c r="L27" s="66">
        <v>2976764.8</v>
      </c>
      <c r="M27" s="58" t="s">
        <v>728</v>
      </c>
      <c r="N27" s="103">
        <v>43044</v>
      </c>
      <c r="O27" s="103">
        <v>43408</v>
      </c>
      <c r="P27" s="61">
        <f t="shared" ca="1" si="2"/>
        <v>-554</v>
      </c>
      <c r="Q27" s="61" t="str">
        <f t="shared" ca="1" si="3"/>
        <v>CONTRATO VENCIDO</v>
      </c>
      <c r="R27" s="58" t="s">
        <v>55</v>
      </c>
      <c r="S27" s="58"/>
    </row>
    <row r="28" spans="1:19" hidden="1">
      <c r="A28" s="63" t="s">
        <v>845</v>
      </c>
      <c r="B28" s="63" t="s">
        <v>25</v>
      </c>
      <c r="C28" s="63"/>
      <c r="D28" s="63"/>
      <c r="E28" s="39" t="s">
        <v>939</v>
      </c>
      <c r="F28" s="63" t="s">
        <v>940</v>
      </c>
      <c r="G28" s="63" t="s">
        <v>737</v>
      </c>
      <c r="H28" s="63" t="s">
        <v>79</v>
      </c>
      <c r="I28" s="63" t="s">
        <v>870</v>
      </c>
      <c r="J28" s="63" t="s">
        <v>635</v>
      </c>
      <c r="K28" s="66">
        <v>361286.12</v>
      </c>
      <c r="L28" s="66">
        <v>4335433.5</v>
      </c>
      <c r="M28" s="58" t="s">
        <v>728</v>
      </c>
      <c r="N28" s="103">
        <v>43044</v>
      </c>
      <c r="O28" s="103">
        <v>43408</v>
      </c>
      <c r="P28" s="61">
        <f t="shared" ca="1" si="2"/>
        <v>-554</v>
      </c>
      <c r="Q28" s="61" t="str">
        <f t="shared" ca="1" si="3"/>
        <v>CONTRATO VENCIDO</v>
      </c>
      <c r="R28" s="58" t="s">
        <v>55</v>
      </c>
      <c r="S28" s="63"/>
    </row>
    <row r="29" spans="1:19" hidden="1">
      <c r="A29" s="63" t="s">
        <v>845</v>
      </c>
      <c r="B29" s="63" t="s">
        <v>25</v>
      </c>
      <c r="C29" s="63"/>
      <c r="D29" s="63"/>
      <c r="E29" s="39" t="s">
        <v>955</v>
      </c>
      <c r="F29" s="63" t="s">
        <v>956</v>
      </c>
      <c r="G29" s="63" t="s">
        <v>762</v>
      </c>
      <c r="H29" s="63" t="s">
        <v>957</v>
      </c>
      <c r="I29" s="63" t="s">
        <v>958</v>
      </c>
      <c r="J29" s="63" t="s">
        <v>635</v>
      </c>
      <c r="K29" s="66">
        <v>338559.7</v>
      </c>
      <c r="L29" s="66">
        <v>4062716.45</v>
      </c>
      <c r="M29" s="58" t="s">
        <v>728</v>
      </c>
      <c r="N29" s="103">
        <v>43044</v>
      </c>
      <c r="O29" s="103">
        <v>43408</v>
      </c>
      <c r="P29" s="61">
        <f t="shared" ca="1" si="2"/>
        <v>-554</v>
      </c>
      <c r="Q29" s="61" t="str">
        <f t="shared" ca="1" si="3"/>
        <v>CONTRATO VENCIDO</v>
      </c>
      <c r="R29" s="58" t="s">
        <v>55</v>
      </c>
      <c r="S29" s="58"/>
    </row>
    <row r="30" spans="1:19" hidden="1">
      <c r="A30" s="63" t="s">
        <v>845</v>
      </c>
      <c r="B30" s="63" t="s">
        <v>25</v>
      </c>
      <c r="C30" s="63"/>
      <c r="D30" s="63"/>
      <c r="E30" s="39" t="s">
        <v>985</v>
      </c>
      <c r="F30" s="63" t="s">
        <v>986</v>
      </c>
      <c r="G30" s="63" t="s">
        <v>987</v>
      </c>
      <c r="H30" s="63" t="s">
        <v>988</v>
      </c>
      <c r="I30" s="63" t="s">
        <v>726</v>
      </c>
      <c r="J30" s="63" t="s">
        <v>635</v>
      </c>
      <c r="K30" s="66">
        <v>322764.93</v>
      </c>
      <c r="L30" s="66">
        <v>3873179.25</v>
      </c>
      <c r="M30" s="63" t="s">
        <v>728</v>
      </c>
      <c r="N30" s="103">
        <v>43044</v>
      </c>
      <c r="O30" s="103">
        <v>43408</v>
      </c>
      <c r="P30" s="61">
        <f t="shared" ca="1" si="2"/>
        <v>-554</v>
      </c>
      <c r="Q30" s="61" t="str">
        <f t="shared" ca="1" si="3"/>
        <v>CONTRATO VENCIDO</v>
      </c>
      <c r="R30" s="58" t="s">
        <v>55</v>
      </c>
      <c r="S30" s="58"/>
    </row>
    <row r="31" spans="1:19" hidden="1">
      <c r="A31" s="63" t="s">
        <v>1199</v>
      </c>
      <c r="B31" s="63" t="s">
        <v>25</v>
      </c>
      <c r="C31" s="63"/>
      <c r="D31" s="63"/>
      <c r="E31" s="39" t="s">
        <v>1200</v>
      </c>
      <c r="F31" s="63" t="s">
        <v>1201</v>
      </c>
      <c r="G31" s="63" t="s">
        <v>944</v>
      </c>
      <c r="H31" s="63" t="s">
        <v>52</v>
      </c>
      <c r="I31" s="63"/>
      <c r="J31" s="63" t="s">
        <v>1202</v>
      </c>
      <c r="K31" s="63"/>
      <c r="L31" s="66">
        <v>618180.75</v>
      </c>
      <c r="M31" s="58" t="s">
        <v>728</v>
      </c>
      <c r="N31" s="103">
        <v>43047</v>
      </c>
      <c r="O31" s="103">
        <v>43411</v>
      </c>
      <c r="P31" s="61">
        <f t="shared" ca="1" si="2"/>
        <v>-551</v>
      </c>
      <c r="Q31" s="61" t="str">
        <f t="shared" ca="1" si="3"/>
        <v>CONTRATO VENCIDO</v>
      </c>
      <c r="R31" s="58" t="s">
        <v>23</v>
      </c>
      <c r="S31" s="63"/>
    </row>
    <row r="32" spans="1:19" hidden="1">
      <c r="A32" s="63" t="s">
        <v>1238</v>
      </c>
      <c r="B32" s="63" t="s">
        <v>25</v>
      </c>
      <c r="C32" s="63"/>
      <c r="D32" s="63"/>
      <c r="E32" s="39" t="s">
        <v>1239</v>
      </c>
      <c r="F32" s="63" t="s">
        <v>1240</v>
      </c>
      <c r="G32" s="63" t="s">
        <v>1241</v>
      </c>
      <c r="H32" s="58" t="s">
        <v>26</v>
      </c>
      <c r="I32" s="63"/>
      <c r="J32" s="63" t="s">
        <v>1242</v>
      </c>
      <c r="K32" s="63"/>
      <c r="L32" s="66">
        <v>322530.84000000003</v>
      </c>
      <c r="M32" s="58" t="s">
        <v>728</v>
      </c>
      <c r="N32" s="103">
        <v>43047</v>
      </c>
      <c r="O32" s="103">
        <v>43411</v>
      </c>
      <c r="P32" s="61">
        <f t="shared" ca="1" si="2"/>
        <v>-551</v>
      </c>
      <c r="Q32" s="61" t="str">
        <f t="shared" ca="1" si="3"/>
        <v>CONTRATO VENCIDO</v>
      </c>
      <c r="R32" s="58" t="s">
        <v>19</v>
      </c>
      <c r="S32" s="58"/>
    </row>
    <row r="33" spans="1:19" hidden="1">
      <c r="A33" s="63" t="s">
        <v>548</v>
      </c>
      <c r="B33" s="63" t="s">
        <v>25</v>
      </c>
      <c r="C33" s="63"/>
      <c r="D33" s="63"/>
      <c r="E33" s="39" t="s">
        <v>549</v>
      </c>
      <c r="F33" s="63" t="s">
        <v>1246</v>
      </c>
      <c r="G33" s="63" t="s">
        <v>1189</v>
      </c>
      <c r="H33" s="63" t="s">
        <v>26</v>
      </c>
      <c r="I33" s="63" t="s">
        <v>286</v>
      </c>
      <c r="J33" s="63" t="s">
        <v>1247</v>
      </c>
      <c r="K33" s="63"/>
      <c r="L33" s="66">
        <v>341180</v>
      </c>
      <c r="M33" s="63" t="s">
        <v>728</v>
      </c>
      <c r="N33" s="103">
        <v>43048</v>
      </c>
      <c r="O33" s="103">
        <v>43412</v>
      </c>
      <c r="P33" s="61">
        <f t="shared" ca="1" si="2"/>
        <v>-550</v>
      </c>
      <c r="Q33" s="61" t="str">
        <f t="shared" ca="1" si="3"/>
        <v>CONTRATO VENCIDO</v>
      </c>
      <c r="R33" s="58" t="s">
        <v>19</v>
      </c>
      <c r="S33" s="63"/>
    </row>
    <row r="34" spans="1:19" hidden="1">
      <c r="A34" s="63" t="s">
        <v>1248</v>
      </c>
      <c r="B34" s="63" t="s">
        <v>25</v>
      </c>
      <c r="C34" s="63"/>
      <c r="D34" s="63"/>
      <c r="E34" s="39" t="s">
        <v>1249</v>
      </c>
      <c r="F34" s="63" t="s">
        <v>1250</v>
      </c>
      <c r="G34" s="63" t="s">
        <v>1223</v>
      </c>
      <c r="H34" s="63" t="s">
        <v>26</v>
      </c>
      <c r="I34" s="63"/>
      <c r="J34" s="63" t="s">
        <v>1180</v>
      </c>
      <c r="K34" s="63"/>
      <c r="L34" s="66">
        <v>211840</v>
      </c>
      <c r="M34" s="63" t="s">
        <v>728</v>
      </c>
      <c r="N34" s="103">
        <v>43053</v>
      </c>
      <c r="O34" s="103">
        <v>43417</v>
      </c>
      <c r="P34" s="61">
        <f t="shared" ca="1" si="2"/>
        <v>-545</v>
      </c>
      <c r="Q34" s="61" t="str">
        <f t="shared" ca="1" si="3"/>
        <v>CONTRATO VENCIDO</v>
      </c>
      <c r="R34" s="58" t="s">
        <v>23</v>
      </c>
      <c r="S34" s="63"/>
    </row>
    <row r="35" spans="1:19" hidden="1">
      <c r="A35" s="63" t="s">
        <v>1248</v>
      </c>
      <c r="B35" s="63" t="s">
        <v>25</v>
      </c>
      <c r="C35" s="63"/>
      <c r="D35" s="63"/>
      <c r="E35" s="39" t="s">
        <v>1251</v>
      </c>
      <c r="F35" s="63" t="s">
        <v>1252</v>
      </c>
      <c r="G35" s="63" t="s">
        <v>1253</v>
      </c>
      <c r="H35" s="63" t="s">
        <v>26</v>
      </c>
      <c r="I35" s="63"/>
      <c r="J35" s="63" t="s">
        <v>1180</v>
      </c>
      <c r="K35" s="63"/>
      <c r="L35" s="66">
        <v>318576.59999999998</v>
      </c>
      <c r="M35" s="58" t="s">
        <v>728</v>
      </c>
      <c r="N35" s="103">
        <v>43053</v>
      </c>
      <c r="O35" s="103">
        <v>43417</v>
      </c>
      <c r="P35" s="61">
        <f t="shared" ca="1" si="2"/>
        <v>-545</v>
      </c>
      <c r="Q35" s="61" t="str">
        <f t="shared" ca="1" si="3"/>
        <v>CONTRATO VENCIDO</v>
      </c>
      <c r="R35" s="58" t="s">
        <v>23</v>
      </c>
      <c r="S35" s="63"/>
    </row>
    <row r="36" spans="1:19" hidden="1">
      <c r="A36" s="63" t="s">
        <v>1243</v>
      </c>
      <c r="B36" s="63" t="s">
        <v>25</v>
      </c>
      <c r="C36" s="63"/>
      <c r="D36" s="63"/>
      <c r="E36" s="39" t="s">
        <v>697</v>
      </c>
      <c r="F36" s="63" t="s">
        <v>1244</v>
      </c>
      <c r="G36" s="63" t="s">
        <v>1245</v>
      </c>
      <c r="H36" s="58" t="s">
        <v>26</v>
      </c>
      <c r="I36" s="63" t="s">
        <v>286</v>
      </c>
      <c r="J36" s="63" t="s">
        <v>536</v>
      </c>
      <c r="K36" s="63"/>
      <c r="L36" s="66">
        <v>213999.94</v>
      </c>
      <c r="M36" s="58" t="s">
        <v>728</v>
      </c>
      <c r="N36" s="103">
        <v>43055</v>
      </c>
      <c r="O36" s="103">
        <v>43419</v>
      </c>
      <c r="P36" s="61">
        <f t="shared" ca="1" si="2"/>
        <v>-543</v>
      </c>
      <c r="Q36" s="61" t="str">
        <f t="shared" ca="1" si="3"/>
        <v>CONTRATO VENCIDO</v>
      </c>
      <c r="R36" s="58" t="s">
        <v>23</v>
      </c>
      <c r="S36" s="58"/>
    </row>
    <row r="37" spans="1:19" hidden="1">
      <c r="A37" s="63" t="s">
        <v>1254</v>
      </c>
      <c r="B37" s="63" t="s">
        <v>25</v>
      </c>
      <c r="C37" s="63"/>
      <c r="D37" s="63"/>
      <c r="E37" s="39" t="s">
        <v>1255</v>
      </c>
      <c r="F37" s="63" t="s">
        <v>1256</v>
      </c>
      <c r="G37" s="63" t="s">
        <v>1257</v>
      </c>
      <c r="H37" s="63" t="s">
        <v>52</v>
      </c>
      <c r="I37" s="63"/>
      <c r="J37" s="63" t="s">
        <v>1258</v>
      </c>
      <c r="K37" s="63"/>
      <c r="L37" s="66">
        <v>18300</v>
      </c>
      <c r="M37" s="58" t="s">
        <v>728</v>
      </c>
      <c r="N37" s="103">
        <v>43061</v>
      </c>
      <c r="O37" s="103">
        <v>43425</v>
      </c>
      <c r="P37" s="61">
        <f t="shared" ca="1" si="2"/>
        <v>-537</v>
      </c>
      <c r="Q37" s="61" t="str">
        <f t="shared" ca="1" si="3"/>
        <v>CONTRATO VENCIDO</v>
      </c>
      <c r="R37" s="58" t="s">
        <v>23</v>
      </c>
      <c r="S37" s="63"/>
    </row>
    <row r="38" spans="1:19" hidden="1">
      <c r="A38" s="63" t="s">
        <v>845</v>
      </c>
      <c r="B38" s="63" t="s">
        <v>25</v>
      </c>
      <c r="C38" s="63"/>
      <c r="D38" s="63"/>
      <c r="E38" s="39" t="s">
        <v>923</v>
      </c>
      <c r="F38" s="63" t="s">
        <v>924</v>
      </c>
      <c r="G38" s="63" t="s">
        <v>737</v>
      </c>
      <c r="H38" s="58" t="s">
        <v>82</v>
      </c>
      <c r="I38" s="63" t="s">
        <v>870</v>
      </c>
      <c r="J38" s="63" t="s">
        <v>635</v>
      </c>
      <c r="K38" s="66">
        <v>251786.12</v>
      </c>
      <c r="L38" s="66">
        <v>3021433.5</v>
      </c>
      <c r="M38" s="58" t="s">
        <v>728</v>
      </c>
      <c r="N38" s="103">
        <v>43067</v>
      </c>
      <c r="O38" s="103">
        <v>43431</v>
      </c>
      <c r="P38" s="61">
        <f t="shared" ca="1" si="2"/>
        <v>-531</v>
      </c>
      <c r="Q38" s="61" t="str">
        <f t="shared" ca="1" si="3"/>
        <v>CONTRATO VENCIDO</v>
      </c>
      <c r="R38" s="58" t="s">
        <v>55</v>
      </c>
      <c r="S38" s="63"/>
    </row>
    <row r="39" spans="1:19" hidden="1">
      <c r="A39" s="63" t="s">
        <v>845</v>
      </c>
      <c r="B39" s="63" t="s">
        <v>25</v>
      </c>
      <c r="C39" s="63"/>
      <c r="D39" s="63"/>
      <c r="E39" s="39" t="s">
        <v>967</v>
      </c>
      <c r="F39" s="63" t="s">
        <v>968</v>
      </c>
      <c r="G39" s="63" t="s">
        <v>762</v>
      </c>
      <c r="H39" s="58" t="s">
        <v>969</v>
      </c>
      <c r="I39" s="58" t="s">
        <v>870</v>
      </c>
      <c r="J39" s="63" t="s">
        <v>635</v>
      </c>
      <c r="K39" s="66">
        <v>209794.39</v>
      </c>
      <c r="L39" s="66">
        <v>2517532.75</v>
      </c>
      <c r="M39" s="58" t="s">
        <v>728</v>
      </c>
      <c r="N39" s="103">
        <v>43067</v>
      </c>
      <c r="O39" s="103">
        <v>43431</v>
      </c>
      <c r="P39" s="61">
        <f t="shared" ca="1" si="2"/>
        <v>-531</v>
      </c>
      <c r="Q39" s="61" t="str">
        <f t="shared" ca="1" si="3"/>
        <v>CONTRATO VENCIDO</v>
      </c>
      <c r="R39" s="58" t="s">
        <v>55</v>
      </c>
      <c r="S39" s="58"/>
    </row>
    <row r="40" spans="1:19" hidden="1">
      <c r="A40" s="63" t="s">
        <v>845</v>
      </c>
      <c r="B40" s="63" t="s">
        <v>25</v>
      </c>
      <c r="C40" s="63"/>
      <c r="D40" s="63"/>
      <c r="E40" s="39" t="s">
        <v>976</v>
      </c>
      <c r="F40" s="63" t="s">
        <v>977</v>
      </c>
      <c r="G40" s="63" t="s">
        <v>762</v>
      </c>
      <c r="H40" s="58" t="s">
        <v>249</v>
      </c>
      <c r="I40" s="63" t="s">
        <v>870</v>
      </c>
      <c r="J40" s="63" t="s">
        <v>635</v>
      </c>
      <c r="K40" s="66">
        <v>408416.75</v>
      </c>
      <c r="L40" s="66">
        <v>4901001</v>
      </c>
      <c r="M40" s="58" t="s">
        <v>728</v>
      </c>
      <c r="N40" s="103">
        <v>43067</v>
      </c>
      <c r="O40" s="103">
        <v>43431</v>
      </c>
      <c r="P40" s="61">
        <f t="shared" ca="1" si="2"/>
        <v>-531</v>
      </c>
      <c r="Q40" s="61" t="str">
        <f t="shared" ca="1" si="3"/>
        <v>CONTRATO VENCIDO</v>
      </c>
      <c r="R40" s="58" t="s">
        <v>55</v>
      </c>
      <c r="S40" s="63"/>
    </row>
    <row r="41" spans="1:19" hidden="1">
      <c r="A41" s="63" t="s">
        <v>845</v>
      </c>
      <c r="B41" s="63" t="s">
        <v>25</v>
      </c>
      <c r="C41" s="63"/>
      <c r="D41" s="63"/>
      <c r="E41" s="39" t="s">
        <v>980</v>
      </c>
      <c r="F41" s="63" t="s">
        <v>981</v>
      </c>
      <c r="G41" s="63" t="s">
        <v>982</v>
      </c>
      <c r="H41" s="63" t="s">
        <v>420</v>
      </c>
      <c r="I41" s="63" t="s">
        <v>726</v>
      </c>
      <c r="J41" s="63" t="s">
        <v>635</v>
      </c>
      <c r="K41" s="66">
        <v>547925.82999999996</v>
      </c>
      <c r="L41" s="66">
        <v>6575110</v>
      </c>
      <c r="M41" s="63" t="s">
        <v>728</v>
      </c>
      <c r="N41" s="103">
        <v>43067</v>
      </c>
      <c r="O41" s="103">
        <v>43431</v>
      </c>
      <c r="P41" s="61">
        <f t="shared" ca="1" si="2"/>
        <v>-531</v>
      </c>
      <c r="Q41" s="61" t="str">
        <f t="shared" ca="1" si="3"/>
        <v>CONTRATO VENCIDO</v>
      </c>
      <c r="R41" s="58" t="s">
        <v>55</v>
      </c>
      <c r="S41" s="63"/>
    </row>
    <row r="42" spans="1:19" hidden="1">
      <c r="A42" s="63" t="s">
        <v>550</v>
      </c>
      <c r="B42" s="63" t="s">
        <v>25</v>
      </c>
      <c r="C42" s="63"/>
      <c r="D42" s="63"/>
      <c r="E42" s="39" t="s">
        <v>551</v>
      </c>
      <c r="F42" s="63" t="s">
        <v>1280</v>
      </c>
      <c r="G42" s="63" t="s">
        <v>1281</v>
      </c>
      <c r="H42" s="63" t="s">
        <v>26</v>
      </c>
      <c r="I42" s="63" t="s">
        <v>286</v>
      </c>
      <c r="J42" s="63" t="s">
        <v>1282</v>
      </c>
      <c r="K42" s="63"/>
      <c r="L42" s="66">
        <v>591697.56000000006</v>
      </c>
      <c r="M42" s="58" t="s">
        <v>728</v>
      </c>
      <c r="N42" s="103">
        <v>43068</v>
      </c>
      <c r="O42" s="103">
        <v>43432</v>
      </c>
      <c r="P42" s="61">
        <f t="shared" ca="1" si="2"/>
        <v>-530</v>
      </c>
      <c r="Q42" s="61" t="str">
        <f t="shared" ca="1" si="3"/>
        <v>CONTRATO VENCIDO</v>
      </c>
      <c r="R42" s="58" t="s">
        <v>19</v>
      </c>
      <c r="S42" s="58"/>
    </row>
    <row r="43" spans="1:19" hidden="1">
      <c r="A43" s="63" t="s">
        <v>552</v>
      </c>
      <c r="B43" s="63" t="s">
        <v>25</v>
      </c>
      <c r="C43" s="63"/>
      <c r="D43" s="63"/>
      <c r="E43" s="39" t="s">
        <v>553</v>
      </c>
      <c r="F43" s="63" t="s">
        <v>1280</v>
      </c>
      <c r="G43" s="63" t="s">
        <v>1281</v>
      </c>
      <c r="H43" s="58" t="s">
        <v>26</v>
      </c>
      <c r="I43" s="58" t="s">
        <v>286</v>
      </c>
      <c r="J43" s="63" t="s">
        <v>1283</v>
      </c>
      <c r="K43" s="63"/>
      <c r="L43" s="66">
        <v>707441.77</v>
      </c>
      <c r="M43" s="58" t="s">
        <v>728</v>
      </c>
      <c r="N43" s="103">
        <v>43068</v>
      </c>
      <c r="O43" s="103">
        <v>43432</v>
      </c>
      <c r="P43" s="61">
        <f t="shared" ca="1" si="2"/>
        <v>-530</v>
      </c>
      <c r="Q43" s="61" t="str">
        <f t="shared" ca="1" si="3"/>
        <v>CONTRATO VENCIDO</v>
      </c>
      <c r="R43" s="58" t="s">
        <v>19</v>
      </c>
      <c r="S43" s="58"/>
    </row>
    <row r="44" spans="1:19" hidden="1">
      <c r="A44" s="63" t="s">
        <v>698</v>
      </c>
      <c r="B44" s="63" t="s">
        <v>25</v>
      </c>
      <c r="C44" s="63"/>
      <c r="D44" s="63"/>
      <c r="E44" s="39" t="s">
        <v>699</v>
      </c>
      <c r="F44" s="63" t="s">
        <v>1294</v>
      </c>
      <c r="G44" s="63" t="s">
        <v>1295</v>
      </c>
      <c r="H44" s="63" t="s">
        <v>52</v>
      </c>
      <c r="I44" s="63" t="s">
        <v>286</v>
      </c>
      <c r="J44" s="63" t="s">
        <v>1296</v>
      </c>
      <c r="K44" s="63"/>
      <c r="L44" s="66">
        <v>182046.5</v>
      </c>
      <c r="M44" s="58" t="s">
        <v>728</v>
      </c>
      <c r="N44" s="103">
        <v>43068</v>
      </c>
      <c r="O44" s="103">
        <v>43432</v>
      </c>
      <c r="P44" s="61">
        <f t="shared" ca="1" si="2"/>
        <v>-530</v>
      </c>
      <c r="Q44" s="61" t="str">
        <f t="shared" ca="1" si="3"/>
        <v>CONTRATO VENCIDO</v>
      </c>
      <c r="R44" s="58" t="s">
        <v>23</v>
      </c>
      <c r="S44" s="58"/>
    </row>
    <row r="45" spans="1:19" hidden="1">
      <c r="A45" s="63" t="s">
        <v>1308</v>
      </c>
      <c r="B45" s="63" t="s">
        <v>25</v>
      </c>
      <c r="C45" s="63"/>
      <c r="D45" s="63"/>
      <c r="E45" s="39" t="s">
        <v>1309</v>
      </c>
      <c r="F45" s="63" t="s">
        <v>1310</v>
      </c>
      <c r="G45" s="63" t="s">
        <v>2639</v>
      </c>
      <c r="H45" s="63" t="s">
        <v>52</v>
      </c>
      <c r="I45" s="63"/>
      <c r="J45" s="63" t="s">
        <v>1182</v>
      </c>
      <c r="K45" s="63"/>
      <c r="L45" s="66">
        <v>28720</v>
      </c>
      <c r="M45" s="58" t="s">
        <v>728</v>
      </c>
      <c r="N45" s="103">
        <v>43068</v>
      </c>
      <c r="O45" s="103">
        <v>43432</v>
      </c>
      <c r="P45" s="61">
        <f t="shared" ca="1" si="2"/>
        <v>-530</v>
      </c>
      <c r="Q45" s="61" t="str">
        <f t="shared" ca="1" si="3"/>
        <v>CONTRATO VENCIDO</v>
      </c>
      <c r="R45" s="58" t="s">
        <v>23</v>
      </c>
      <c r="S45" s="58"/>
    </row>
    <row r="46" spans="1:19" hidden="1">
      <c r="A46" s="63" t="s">
        <v>1267</v>
      </c>
      <c r="B46" s="63" t="s">
        <v>25</v>
      </c>
      <c r="C46" s="63"/>
      <c r="D46" s="63"/>
      <c r="E46" s="39" t="s">
        <v>1268</v>
      </c>
      <c r="F46" s="63" t="s">
        <v>1269</v>
      </c>
      <c r="G46" s="63" t="s">
        <v>1270</v>
      </c>
      <c r="H46" s="63" t="s">
        <v>26</v>
      </c>
      <c r="I46" s="63"/>
      <c r="J46" s="63" t="s">
        <v>333</v>
      </c>
      <c r="K46" s="63"/>
      <c r="L46" s="66">
        <v>81935</v>
      </c>
      <c r="M46" s="58" t="s">
        <v>728</v>
      </c>
      <c r="N46" s="103">
        <v>43069</v>
      </c>
      <c r="O46" s="103">
        <v>43433</v>
      </c>
      <c r="P46" s="61">
        <f t="shared" ca="1" si="2"/>
        <v>-529</v>
      </c>
      <c r="Q46" s="61" t="str">
        <f t="shared" ca="1" si="3"/>
        <v>CONTRATO VENCIDO</v>
      </c>
      <c r="R46" s="58" t="s">
        <v>23</v>
      </c>
      <c r="S46" s="63"/>
    </row>
    <row r="47" spans="1:19" hidden="1">
      <c r="A47" s="63" t="s">
        <v>1275</v>
      </c>
      <c r="B47" s="63" t="s">
        <v>172</v>
      </c>
      <c r="C47" s="63"/>
      <c r="D47" s="63"/>
      <c r="E47" s="39" t="s">
        <v>1276</v>
      </c>
      <c r="F47" s="63" t="s">
        <v>1277</v>
      </c>
      <c r="G47" s="63" t="s">
        <v>1278</v>
      </c>
      <c r="H47" s="63" t="s">
        <v>123</v>
      </c>
      <c r="I47" s="63"/>
      <c r="J47" s="63" t="s">
        <v>1279</v>
      </c>
      <c r="K47" s="63"/>
      <c r="L47" s="66">
        <v>37550</v>
      </c>
      <c r="M47" s="58" t="s">
        <v>728</v>
      </c>
      <c r="N47" s="103">
        <v>43069</v>
      </c>
      <c r="O47" s="103">
        <v>43433</v>
      </c>
      <c r="P47" s="61">
        <f t="shared" ca="1" si="2"/>
        <v>-529</v>
      </c>
      <c r="Q47" s="61" t="str">
        <f t="shared" ca="1" si="3"/>
        <v>CONTRATO VENCIDO</v>
      </c>
      <c r="R47" s="58" t="s">
        <v>55</v>
      </c>
      <c r="S47" s="63" t="s">
        <v>123</v>
      </c>
    </row>
    <row r="48" spans="1:19" hidden="1">
      <c r="A48" s="63" t="s">
        <v>1289</v>
      </c>
      <c r="B48" s="63" t="s">
        <v>172</v>
      </c>
      <c r="C48" s="63"/>
      <c r="D48" s="63"/>
      <c r="E48" s="39" t="s">
        <v>527</v>
      </c>
      <c r="F48" s="63" t="s">
        <v>1290</v>
      </c>
      <c r="G48" s="63" t="s">
        <v>1291</v>
      </c>
      <c r="H48" s="63" t="s">
        <v>26</v>
      </c>
      <c r="I48" s="63" t="s">
        <v>286</v>
      </c>
      <c r="J48" s="63" t="s">
        <v>525</v>
      </c>
      <c r="K48" s="63"/>
      <c r="L48" s="66">
        <v>19838.45</v>
      </c>
      <c r="M48" s="63" t="s">
        <v>728</v>
      </c>
      <c r="N48" s="103">
        <v>43069</v>
      </c>
      <c r="O48" s="103">
        <v>43433</v>
      </c>
      <c r="P48" s="61">
        <f t="shared" ca="1" si="2"/>
        <v>-529</v>
      </c>
      <c r="Q48" s="61" t="str">
        <f t="shared" ca="1" si="3"/>
        <v>CONTRATO VENCIDO</v>
      </c>
      <c r="R48" s="58" t="s">
        <v>23</v>
      </c>
      <c r="S48" s="58"/>
    </row>
    <row r="49" spans="1:19" hidden="1">
      <c r="A49" s="63" t="s">
        <v>529</v>
      </c>
      <c r="B49" s="63" t="s">
        <v>172</v>
      </c>
      <c r="C49" s="63"/>
      <c r="D49" s="63"/>
      <c r="E49" s="39" t="s">
        <v>531</v>
      </c>
      <c r="F49" s="63" t="s">
        <v>1292</v>
      </c>
      <c r="G49" s="63" t="s">
        <v>1293</v>
      </c>
      <c r="H49" s="63" t="s">
        <v>26</v>
      </c>
      <c r="I49" s="63" t="s">
        <v>286</v>
      </c>
      <c r="J49" s="63" t="s">
        <v>525</v>
      </c>
      <c r="K49" s="63"/>
      <c r="L49" s="66">
        <v>4553.25</v>
      </c>
      <c r="M49" s="58" t="s">
        <v>728</v>
      </c>
      <c r="N49" s="103">
        <v>43069</v>
      </c>
      <c r="O49" s="103">
        <v>43433</v>
      </c>
      <c r="P49" s="61">
        <f t="shared" ca="1" si="2"/>
        <v>-529</v>
      </c>
      <c r="Q49" s="61" t="str">
        <f t="shared" ca="1" si="3"/>
        <v>CONTRATO VENCIDO</v>
      </c>
      <c r="R49" s="58" t="s">
        <v>23</v>
      </c>
      <c r="S49" s="63"/>
    </row>
    <row r="50" spans="1:19" hidden="1">
      <c r="A50" s="63" t="s">
        <v>1301</v>
      </c>
      <c r="B50" s="63" t="s">
        <v>25</v>
      </c>
      <c r="C50" s="63"/>
      <c r="D50" s="63"/>
      <c r="E50" s="39" t="s">
        <v>1302</v>
      </c>
      <c r="F50" s="63" t="s">
        <v>1303</v>
      </c>
      <c r="G50" s="63" t="s">
        <v>1304</v>
      </c>
      <c r="H50" s="63" t="s">
        <v>130</v>
      </c>
      <c r="I50" s="63"/>
      <c r="J50" s="63" t="s">
        <v>164</v>
      </c>
      <c r="K50" s="63"/>
      <c r="L50" s="66">
        <v>7523.15</v>
      </c>
      <c r="M50" s="58" t="s">
        <v>728</v>
      </c>
      <c r="N50" s="103">
        <v>43069</v>
      </c>
      <c r="O50" s="103">
        <v>43433</v>
      </c>
      <c r="P50" s="61">
        <f t="shared" ca="1" si="2"/>
        <v>-529</v>
      </c>
      <c r="Q50" s="61" t="str">
        <f t="shared" ca="1" si="3"/>
        <v>CONTRATO VENCIDO</v>
      </c>
      <c r="R50" s="58" t="s">
        <v>23</v>
      </c>
      <c r="S50" s="63"/>
    </row>
    <row r="51" spans="1:19" hidden="1">
      <c r="A51" s="63" t="s">
        <v>1284</v>
      </c>
      <c r="B51" s="63" t="s">
        <v>172</v>
      </c>
      <c r="C51" s="63"/>
      <c r="D51" s="63"/>
      <c r="E51" s="39" t="s">
        <v>1285</v>
      </c>
      <c r="F51" s="63" t="s">
        <v>1286</v>
      </c>
      <c r="G51" s="63" t="s">
        <v>1287</v>
      </c>
      <c r="H51" s="63" t="s">
        <v>130</v>
      </c>
      <c r="I51" s="63"/>
      <c r="J51" s="63" t="s">
        <v>1288</v>
      </c>
      <c r="K51" s="63"/>
      <c r="L51" s="66">
        <v>27415</v>
      </c>
      <c r="M51" s="58" t="s">
        <v>728</v>
      </c>
      <c r="N51" s="103">
        <v>43077</v>
      </c>
      <c r="O51" s="103">
        <v>43441</v>
      </c>
      <c r="P51" s="61">
        <f t="shared" ca="1" si="2"/>
        <v>-521</v>
      </c>
      <c r="Q51" s="61" t="str">
        <f t="shared" ca="1" si="3"/>
        <v>CONTRATO VENCIDO</v>
      </c>
      <c r="R51" s="58" t="s">
        <v>23</v>
      </c>
      <c r="S51" s="63"/>
    </row>
    <row r="52" spans="1:19" hidden="1">
      <c r="A52" s="63" t="s">
        <v>1037</v>
      </c>
      <c r="B52" s="63" t="s">
        <v>25</v>
      </c>
      <c r="C52" s="63"/>
      <c r="D52" s="63"/>
      <c r="E52" s="39" t="s">
        <v>1038</v>
      </c>
      <c r="F52" s="63" t="s">
        <v>1039</v>
      </c>
      <c r="G52" s="63" t="s">
        <v>819</v>
      </c>
      <c r="H52" s="63" t="s">
        <v>855</v>
      </c>
      <c r="I52" s="63" t="s">
        <v>604</v>
      </c>
      <c r="J52" s="63" t="s">
        <v>153</v>
      </c>
      <c r="K52" s="63"/>
      <c r="L52" s="66">
        <v>51196.86</v>
      </c>
      <c r="M52" s="63" t="s">
        <v>728</v>
      </c>
      <c r="N52" s="103">
        <v>43081</v>
      </c>
      <c r="O52" s="103">
        <v>43445</v>
      </c>
      <c r="P52" s="61">
        <f t="shared" ca="1" si="2"/>
        <v>-517</v>
      </c>
      <c r="Q52" s="61" t="str">
        <f t="shared" ca="1" si="3"/>
        <v>CONTRATO VENCIDO</v>
      </c>
      <c r="R52" s="58" t="s">
        <v>55</v>
      </c>
      <c r="S52" s="59" t="s">
        <v>297</v>
      </c>
    </row>
    <row r="53" spans="1:19" hidden="1">
      <c r="A53" s="58" t="s">
        <v>282</v>
      </c>
      <c r="B53" s="58" t="s">
        <v>25</v>
      </c>
      <c r="C53" s="63"/>
      <c r="D53" s="63"/>
      <c r="E53" s="39" t="s">
        <v>1297</v>
      </c>
      <c r="F53" s="63" t="s">
        <v>1298</v>
      </c>
      <c r="G53" s="58" t="s">
        <v>1299</v>
      </c>
      <c r="H53" s="63" t="s">
        <v>130</v>
      </c>
      <c r="I53" s="63" t="s">
        <v>286</v>
      </c>
      <c r="J53" s="63" t="s">
        <v>1300</v>
      </c>
      <c r="K53" s="63"/>
      <c r="L53" s="60">
        <v>51836</v>
      </c>
      <c r="M53" s="58" t="s">
        <v>728</v>
      </c>
      <c r="N53" s="103">
        <v>43091</v>
      </c>
      <c r="O53" s="103">
        <v>43455</v>
      </c>
      <c r="P53" s="61">
        <f t="shared" ca="1" si="2"/>
        <v>-507</v>
      </c>
      <c r="Q53" s="61" t="str">
        <f t="shared" ca="1" si="3"/>
        <v>CONTRATO VENCIDO</v>
      </c>
      <c r="R53" s="58" t="s">
        <v>19</v>
      </c>
      <c r="S53" s="58"/>
    </row>
    <row r="54" spans="1:19" hidden="1">
      <c r="A54" s="63" t="s">
        <v>589</v>
      </c>
      <c r="B54" s="63" t="s">
        <v>25</v>
      </c>
      <c r="C54" s="63"/>
      <c r="D54" s="63"/>
      <c r="E54" s="39" t="s">
        <v>812</v>
      </c>
      <c r="F54" s="63" t="s">
        <v>813</v>
      </c>
      <c r="G54" s="63" t="s">
        <v>734</v>
      </c>
      <c r="H54" s="63" t="s">
        <v>155</v>
      </c>
      <c r="I54" s="63" t="s">
        <v>591</v>
      </c>
      <c r="J54" s="63" t="s">
        <v>635</v>
      </c>
      <c r="K54" s="66">
        <v>801121.83</v>
      </c>
      <c r="L54" s="66">
        <v>4806731.0199999996</v>
      </c>
      <c r="M54" s="63" t="s">
        <v>814</v>
      </c>
      <c r="N54" s="103">
        <v>43270</v>
      </c>
      <c r="O54" s="103">
        <v>43451</v>
      </c>
      <c r="P54" s="61">
        <f t="shared" ca="1" si="2"/>
        <v>-511</v>
      </c>
      <c r="Q54" s="61" t="str">
        <f t="shared" ca="1" si="3"/>
        <v>CONTRATO VENCIDO</v>
      </c>
      <c r="R54" s="58" t="s">
        <v>55</v>
      </c>
      <c r="S54" s="58"/>
    </row>
    <row r="55" spans="1:19" hidden="1">
      <c r="A55" s="63" t="s">
        <v>1105</v>
      </c>
      <c r="B55" s="58" t="s">
        <v>25</v>
      </c>
      <c r="C55" s="63"/>
      <c r="D55" s="63"/>
      <c r="E55" s="39" t="s">
        <v>1106</v>
      </c>
      <c r="F55" s="63" t="s">
        <v>1107</v>
      </c>
      <c r="G55" s="58" t="s">
        <v>1108</v>
      </c>
      <c r="H55" s="63" t="s">
        <v>1109</v>
      </c>
      <c r="I55" s="63" t="s">
        <v>588</v>
      </c>
      <c r="J55" s="63" t="s">
        <v>635</v>
      </c>
      <c r="K55" s="66">
        <v>42499.68</v>
      </c>
      <c r="L55" s="60">
        <v>509996.25</v>
      </c>
      <c r="M55" s="63" t="s">
        <v>728</v>
      </c>
      <c r="N55" s="103">
        <v>43099</v>
      </c>
      <c r="O55" s="103">
        <v>43463</v>
      </c>
      <c r="P55" s="61">
        <f t="shared" ca="1" si="2"/>
        <v>-499</v>
      </c>
      <c r="Q55" s="61" t="str">
        <f t="shared" ca="1" si="3"/>
        <v>CONTRATO VENCIDO</v>
      </c>
      <c r="R55" s="58" t="s">
        <v>55</v>
      </c>
      <c r="S55" s="58"/>
    </row>
    <row r="56" spans="1:19" hidden="1">
      <c r="A56" s="63" t="s">
        <v>841</v>
      </c>
      <c r="B56" s="63" t="s">
        <v>25</v>
      </c>
      <c r="C56" s="63"/>
      <c r="D56" s="63"/>
      <c r="E56" s="39" t="s">
        <v>513</v>
      </c>
      <c r="F56" s="63" t="s">
        <v>842</v>
      </c>
      <c r="G56" s="63" t="s">
        <v>843</v>
      </c>
      <c r="H56" s="58" t="s">
        <v>844</v>
      </c>
      <c r="I56" s="63" t="s">
        <v>591</v>
      </c>
      <c r="J56" s="63" t="s">
        <v>635</v>
      </c>
      <c r="K56" s="66">
        <v>1124041.23</v>
      </c>
      <c r="L56" s="66">
        <v>13488494.699999999</v>
      </c>
      <c r="M56" s="58" t="s">
        <v>728</v>
      </c>
      <c r="N56" s="103">
        <v>43101</v>
      </c>
      <c r="O56" s="103">
        <v>43465</v>
      </c>
      <c r="P56" s="61">
        <f t="shared" ca="1" si="2"/>
        <v>-497</v>
      </c>
      <c r="Q56" s="61" t="str">
        <f t="shared" ca="1" si="3"/>
        <v>CONTRATO VENCIDO</v>
      </c>
      <c r="R56" s="58" t="s">
        <v>55</v>
      </c>
      <c r="S56" s="58"/>
    </row>
    <row r="57" spans="1:19" hidden="1">
      <c r="A57" s="63" t="s">
        <v>1100</v>
      </c>
      <c r="B57" s="63" t="s">
        <v>25</v>
      </c>
      <c r="C57" s="63"/>
      <c r="D57" s="63"/>
      <c r="E57" s="39" t="s">
        <v>695</v>
      </c>
      <c r="F57" s="63" t="s">
        <v>695</v>
      </c>
      <c r="G57" s="63" t="s">
        <v>1101</v>
      </c>
      <c r="H57" s="63" t="s">
        <v>26</v>
      </c>
      <c r="I57" s="63" t="s">
        <v>604</v>
      </c>
      <c r="J57" s="63" t="s">
        <v>1102</v>
      </c>
      <c r="K57" s="63"/>
      <c r="L57" s="66">
        <v>55069300</v>
      </c>
      <c r="M57" s="63" t="s">
        <v>728</v>
      </c>
      <c r="N57" s="103">
        <v>43127</v>
      </c>
      <c r="O57" s="103">
        <v>43491</v>
      </c>
      <c r="P57" s="61">
        <f t="shared" ca="1" si="2"/>
        <v>-471</v>
      </c>
      <c r="Q57" s="61" t="str">
        <f t="shared" ca="1" si="3"/>
        <v>CONTRATO VENCIDO</v>
      </c>
      <c r="R57" s="58" t="s">
        <v>55</v>
      </c>
      <c r="S57" s="63"/>
    </row>
    <row r="58" spans="1:19" hidden="1">
      <c r="A58" s="63" t="s">
        <v>845</v>
      </c>
      <c r="B58" s="63" t="s">
        <v>25</v>
      </c>
      <c r="C58" s="63"/>
      <c r="D58" s="63"/>
      <c r="E58" s="39" t="s">
        <v>983</v>
      </c>
      <c r="F58" s="63" t="s">
        <v>984</v>
      </c>
      <c r="G58" s="63" t="s">
        <v>947</v>
      </c>
      <c r="H58" s="63" t="s">
        <v>417</v>
      </c>
      <c r="I58" s="63" t="s">
        <v>870</v>
      </c>
      <c r="J58" s="63" t="s">
        <v>635</v>
      </c>
      <c r="K58" s="66">
        <v>520469.92</v>
      </c>
      <c r="L58" s="66">
        <v>6245639.0999999996</v>
      </c>
      <c r="M58" s="58" t="s">
        <v>728</v>
      </c>
      <c r="N58" s="103">
        <v>43101</v>
      </c>
      <c r="O58" s="103">
        <v>43465</v>
      </c>
      <c r="P58" s="61">
        <f t="shared" ca="1" si="2"/>
        <v>-497</v>
      </c>
      <c r="Q58" s="61" t="str">
        <f t="shared" ca="1" si="3"/>
        <v>CONTRATO VENCIDO</v>
      </c>
      <c r="R58" s="58" t="s">
        <v>55</v>
      </c>
      <c r="S58" s="58"/>
    </row>
    <row r="59" spans="1:19" hidden="1">
      <c r="A59" s="63" t="s">
        <v>54</v>
      </c>
      <c r="B59" s="63" t="s">
        <v>25</v>
      </c>
      <c r="C59" s="63"/>
      <c r="D59" s="63"/>
      <c r="E59" s="39" t="s">
        <v>59</v>
      </c>
      <c r="F59" s="63" t="s">
        <v>815</v>
      </c>
      <c r="G59" s="63" t="s">
        <v>816</v>
      </c>
      <c r="H59" s="63" t="s">
        <v>58</v>
      </c>
      <c r="I59" s="63"/>
      <c r="J59" s="63" t="s">
        <v>817</v>
      </c>
      <c r="K59" s="63"/>
      <c r="L59" s="66">
        <v>337740</v>
      </c>
      <c r="M59" s="63" t="s">
        <v>814</v>
      </c>
      <c r="N59" s="103">
        <v>43167</v>
      </c>
      <c r="O59" s="103">
        <v>43347</v>
      </c>
      <c r="P59" s="61">
        <f t="shared" ca="1" si="2"/>
        <v>-615</v>
      </c>
      <c r="Q59" s="61" t="str">
        <f t="shared" ca="1" si="3"/>
        <v>CONTRATO VENCIDO</v>
      </c>
      <c r="R59" s="58" t="s">
        <v>55</v>
      </c>
      <c r="S59" s="58"/>
    </row>
    <row r="60" spans="1:19" hidden="1">
      <c r="A60" s="63" t="s">
        <v>60</v>
      </c>
      <c r="B60" s="63" t="s">
        <v>25</v>
      </c>
      <c r="C60" s="63"/>
      <c r="D60" s="63"/>
      <c r="E60" s="39" t="s">
        <v>63</v>
      </c>
      <c r="F60" s="63" t="s">
        <v>820</v>
      </c>
      <c r="G60" s="63" t="s">
        <v>821</v>
      </c>
      <c r="H60" s="63" t="s">
        <v>58</v>
      </c>
      <c r="I60" s="63"/>
      <c r="J60" s="63" t="s">
        <v>822</v>
      </c>
      <c r="K60" s="63"/>
      <c r="L60" s="66">
        <v>341416.2</v>
      </c>
      <c r="M60" s="58" t="s">
        <v>814</v>
      </c>
      <c r="N60" s="103">
        <v>43179</v>
      </c>
      <c r="O60" s="103">
        <v>43359</v>
      </c>
      <c r="P60" s="61">
        <f t="shared" ca="1" si="2"/>
        <v>-603</v>
      </c>
      <c r="Q60" s="61" t="str">
        <f t="shared" ca="1" si="3"/>
        <v>CONTRATO VENCIDO</v>
      </c>
      <c r="R60" s="58" t="s">
        <v>55</v>
      </c>
      <c r="S60" s="63"/>
    </row>
    <row r="61" spans="1:19" hidden="1">
      <c r="A61" s="63" t="s">
        <v>219</v>
      </c>
      <c r="B61" s="63" t="s">
        <v>25</v>
      </c>
      <c r="C61" s="63"/>
      <c r="D61" s="63"/>
      <c r="E61" s="39" t="s">
        <v>223</v>
      </c>
      <c r="F61" s="63" t="s">
        <v>835</v>
      </c>
      <c r="G61" s="63" t="s">
        <v>836</v>
      </c>
      <c r="H61" s="63" t="s">
        <v>222</v>
      </c>
      <c r="I61" s="63"/>
      <c r="J61" s="63" t="s">
        <v>837</v>
      </c>
      <c r="K61" s="63"/>
      <c r="L61" s="66">
        <v>54308.75</v>
      </c>
      <c r="M61" s="63" t="s">
        <v>728</v>
      </c>
      <c r="N61" s="103">
        <v>43196</v>
      </c>
      <c r="O61" s="103">
        <v>43560</v>
      </c>
      <c r="P61" s="61">
        <f t="shared" ca="1" si="2"/>
        <v>-402</v>
      </c>
      <c r="Q61" s="61" t="str">
        <f t="shared" ca="1" si="3"/>
        <v>CONTRATO VENCIDO</v>
      </c>
      <c r="R61" s="58" t="s">
        <v>23</v>
      </c>
      <c r="S61" s="58"/>
    </row>
    <row r="62" spans="1:19" hidden="1">
      <c r="A62" s="63" t="s">
        <v>219</v>
      </c>
      <c r="B62" s="63" t="s">
        <v>25</v>
      </c>
      <c r="C62" s="63"/>
      <c r="D62" s="63"/>
      <c r="E62" s="39" t="s">
        <v>642</v>
      </c>
      <c r="F62" s="63" t="s">
        <v>838</v>
      </c>
      <c r="G62" s="63" t="s">
        <v>839</v>
      </c>
      <c r="H62" s="63" t="s">
        <v>222</v>
      </c>
      <c r="I62" s="63"/>
      <c r="J62" s="63" t="s">
        <v>840</v>
      </c>
      <c r="K62" s="63"/>
      <c r="L62" s="66">
        <v>133999.99</v>
      </c>
      <c r="M62" s="63" t="s">
        <v>728</v>
      </c>
      <c r="N62" s="103">
        <v>43196</v>
      </c>
      <c r="O62" s="103">
        <v>43560</v>
      </c>
      <c r="P62" s="61">
        <f t="shared" ca="1" si="2"/>
        <v>-402</v>
      </c>
      <c r="Q62" s="61" t="str">
        <f t="shared" ca="1" si="3"/>
        <v>CONTRATO VENCIDO</v>
      </c>
      <c r="R62" s="58" t="s">
        <v>23</v>
      </c>
      <c r="S62" s="63"/>
    </row>
    <row r="63" spans="1:19" hidden="1">
      <c r="A63" s="63" t="s">
        <v>777</v>
      </c>
      <c r="B63" s="63" t="s">
        <v>25</v>
      </c>
      <c r="C63" s="63"/>
      <c r="D63" s="63"/>
      <c r="E63" s="39" t="s">
        <v>778</v>
      </c>
      <c r="F63" s="63" t="s">
        <v>779</v>
      </c>
      <c r="G63" s="63" t="s">
        <v>780</v>
      </c>
      <c r="H63" s="63" t="s">
        <v>26</v>
      </c>
      <c r="I63" s="63" t="s">
        <v>591</v>
      </c>
      <c r="J63" s="63" t="s">
        <v>781</v>
      </c>
      <c r="K63" s="63"/>
      <c r="L63" s="66">
        <v>67361072.569999993</v>
      </c>
      <c r="M63" s="58" t="s">
        <v>728</v>
      </c>
      <c r="N63" s="103">
        <v>43206</v>
      </c>
      <c r="O63" s="103">
        <v>43570</v>
      </c>
      <c r="P63" s="61">
        <f t="shared" ca="1" si="2"/>
        <v>-392</v>
      </c>
      <c r="Q63" s="61" t="str">
        <f t="shared" ca="1" si="3"/>
        <v>CONTRATO VENCIDO</v>
      </c>
      <c r="R63" s="58" t="s">
        <v>55</v>
      </c>
      <c r="S63" s="63"/>
    </row>
    <row r="64" spans="1:19" hidden="1">
      <c r="A64" s="63" t="s">
        <v>38</v>
      </c>
      <c r="B64" s="58" t="s">
        <v>25</v>
      </c>
      <c r="C64" s="63"/>
      <c r="D64" s="63"/>
      <c r="E64" s="39" t="s">
        <v>44</v>
      </c>
      <c r="F64" s="63" t="s">
        <v>1013</v>
      </c>
      <c r="G64" s="58" t="s">
        <v>1014</v>
      </c>
      <c r="H64" s="63" t="s">
        <v>1015</v>
      </c>
      <c r="I64" s="63"/>
      <c r="J64" s="63" t="s">
        <v>1016</v>
      </c>
      <c r="K64" s="63"/>
      <c r="L64" s="60">
        <v>267000</v>
      </c>
      <c r="M64" s="58" t="s">
        <v>814</v>
      </c>
      <c r="N64" s="103">
        <v>43213</v>
      </c>
      <c r="O64" s="103">
        <v>43393</v>
      </c>
      <c r="P64" s="61">
        <f t="shared" ca="1" si="2"/>
        <v>-569</v>
      </c>
      <c r="Q64" s="61" t="str">
        <f t="shared" ca="1" si="3"/>
        <v>CONTRATO VENCIDO</v>
      </c>
      <c r="R64" s="58" t="s">
        <v>803</v>
      </c>
      <c r="S64" s="63" t="s">
        <v>1017</v>
      </c>
    </row>
    <row r="65" spans="1:19" hidden="1">
      <c r="A65" s="63" t="s">
        <v>302</v>
      </c>
      <c r="B65" s="63" t="s">
        <v>25</v>
      </c>
      <c r="C65" s="63"/>
      <c r="D65" s="63"/>
      <c r="E65" s="39" t="s">
        <v>644</v>
      </c>
      <c r="F65" s="63" t="s">
        <v>999</v>
      </c>
      <c r="G65" s="63" t="s">
        <v>1000</v>
      </c>
      <c r="H65" s="63" t="s">
        <v>26</v>
      </c>
      <c r="I65" s="63"/>
      <c r="J65" s="63" t="s">
        <v>645</v>
      </c>
      <c r="K65" s="63"/>
      <c r="L65" s="66">
        <v>2971.4</v>
      </c>
      <c r="M65" s="63" t="s">
        <v>728</v>
      </c>
      <c r="N65" s="103">
        <v>43215</v>
      </c>
      <c r="O65" s="103">
        <v>43579</v>
      </c>
      <c r="P65" s="61">
        <f t="shared" ca="1" si="2"/>
        <v>-383</v>
      </c>
      <c r="Q65" s="61" t="str">
        <f t="shared" ca="1" si="3"/>
        <v>CONTRATO VENCIDO</v>
      </c>
      <c r="R65" s="58" t="s">
        <v>19</v>
      </c>
      <c r="S65" s="63"/>
    </row>
    <row r="66" spans="1:19" hidden="1">
      <c r="A66" s="63" t="s">
        <v>302</v>
      </c>
      <c r="B66" s="63" t="s">
        <v>25</v>
      </c>
      <c r="C66" s="63"/>
      <c r="D66" s="63"/>
      <c r="E66" s="39" t="s">
        <v>646</v>
      </c>
      <c r="F66" s="63" t="s">
        <v>1005</v>
      </c>
      <c r="G66" s="63" t="s">
        <v>1006</v>
      </c>
      <c r="H66" s="63" t="s">
        <v>26</v>
      </c>
      <c r="I66" s="63"/>
      <c r="J66" s="63" t="s">
        <v>643</v>
      </c>
      <c r="K66" s="63"/>
      <c r="L66" s="66">
        <v>27880.05</v>
      </c>
      <c r="M66" s="58" t="s">
        <v>728</v>
      </c>
      <c r="N66" s="103">
        <v>43215</v>
      </c>
      <c r="O66" s="103">
        <v>43579</v>
      </c>
      <c r="P66" s="61">
        <f t="shared" ca="1" si="2"/>
        <v>-383</v>
      </c>
      <c r="Q66" s="61" t="str">
        <f t="shared" ca="1" si="3"/>
        <v>CONTRATO VENCIDO</v>
      </c>
      <c r="R66" s="58" t="s">
        <v>19</v>
      </c>
      <c r="S66" s="58" t="s">
        <v>1007</v>
      </c>
    </row>
    <row r="67" spans="1:19" hidden="1">
      <c r="A67" s="63" t="s">
        <v>355</v>
      </c>
      <c r="B67" s="63" t="s">
        <v>25</v>
      </c>
      <c r="C67" s="63"/>
      <c r="D67" s="63"/>
      <c r="E67" s="39" t="s">
        <v>358</v>
      </c>
      <c r="F67" s="63" t="s">
        <v>1070</v>
      </c>
      <c r="G67" s="63" t="s">
        <v>1071</v>
      </c>
      <c r="H67" s="63" t="s">
        <v>26</v>
      </c>
      <c r="I67" s="63"/>
      <c r="J67" s="63" t="s">
        <v>1072</v>
      </c>
      <c r="K67" s="63"/>
      <c r="L67" s="66">
        <v>35700</v>
      </c>
      <c r="M67" s="58" t="s">
        <v>728</v>
      </c>
      <c r="N67" s="103">
        <v>43215</v>
      </c>
      <c r="O67" s="103">
        <v>43579</v>
      </c>
      <c r="P67" s="61">
        <f t="shared" ca="1" si="2"/>
        <v>-383</v>
      </c>
      <c r="Q67" s="61" t="str">
        <f t="shared" ca="1" si="3"/>
        <v>CONTRATO VENCIDO</v>
      </c>
      <c r="R67" s="58" t="s">
        <v>19</v>
      </c>
      <c r="S67" s="63"/>
    </row>
    <row r="68" spans="1:19" hidden="1">
      <c r="A68" s="63" t="s">
        <v>266</v>
      </c>
      <c r="B68" s="63" t="s">
        <v>25</v>
      </c>
      <c r="C68" s="63"/>
      <c r="D68" s="63"/>
      <c r="E68" s="39" t="s">
        <v>269</v>
      </c>
      <c r="F68" s="63" t="s">
        <v>1068</v>
      </c>
      <c r="G68" s="63" t="s">
        <v>1069</v>
      </c>
      <c r="H68" s="63" t="s">
        <v>26</v>
      </c>
      <c r="I68" s="63" t="s">
        <v>286</v>
      </c>
      <c r="J68" s="63" t="s">
        <v>267</v>
      </c>
      <c r="K68" s="63"/>
      <c r="L68" s="66">
        <v>29612.959999999999</v>
      </c>
      <c r="M68" s="63" t="s">
        <v>728</v>
      </c>
      <c r="N68" s="103">
        <v>43217</v>
      </c>
      <c r="O68" s="103">
        <v>43581</v>
      </c>
      <c r="P68" s="61">
        <f t="shared" ca="1" si="2"/>
        <v>-381</v>
      </c>
      <c r="Q68" s="61" t="str">
        <f t="shared" ca="1" si="3"/>
        <v>CONTRATO VENCIDO</v>
      </c>
      <c r="R68" s="58" t="s">
        <v>19</v>
      </c>
      <c r="S68" s="63"/>
    </row>
    <row r="69" spans="1:19" hidden="1">
      <c r="A69" s="63" t="s">
        <v>338</v>
      </c>
      <c r="B69" s="63" t="s">
        <v>25</v>
      </c>
      <c r="C69" s="63"/>
      <c r="D69" s="63"/>
      <c r="E69" s="39" t="s">
        <v>647</v>
      </c>
      <c r="F69" s="63" t="s">
        <v>1022</v>
      </c>
      <c r="G69" s="63" t="s">
        <v>1023</v>
      </c>
      <c r="H69" s="63" t="s">
        <v>26</v>
      </c>
      <c r="I69" s="63"/>
      <c r="J69" s="63" t="s">
        <v>922</v>
      </c>
      <c r="K69" s="63"/>
      <c r="L69" s="66">
        <v>102600</v>
      </c>
      <c r="M69" s="62" t="s">
        <v>728</v>
      </c>
      <c r="N69" s="103">
        <v>43224</v>
      </c>
      <c r="O69" s="103">
        <v>43588</v>
      </c>
      <c r="P69" s="61">
        <f t="shared" ca="1" si="2"/>
        <v>-374</v>
      </c>
      <c r="Q69" s="61" t="str">
        <f t="shared" ca="1" si="3"/>
        <v>CONTRATO VENCIDO</v>
      </c>
      <c r="R69" s="58" t="s">
        <v>23</v>
      </c>
      <c r="S69" s="63"/>
    </row>
    <row r="70" spans="1:19" hidden="1">
      <c r="A70" s="63" t="s">
        <v>338</v>
      </c>
      <c r="B70" s="63" t="s">
        <v>25</v>
      </c>
      <c r="C70" s="63"/>
      <c r="D70" s="63"/>
      <c r="E70" s="39" t="s">
        <v>648</v>
      </c>
      <c r="F70" s="63" t="s">
        <v>1029</v>
      </c>
      <c r="G70" s="63" t="s">
        <v>1030</v>
      </c>
      <c r="H70" s="63" t="s">
        <v>26</v>
      </c>
      <c r="I70" s="63"/>
      <c r="J70" s="63" t="s">
        <v>1031</v>
      </c>
      <c r="K70" s="63"/>
      <c r="L70" s="66">
        <v>492750</v>
      </c>
      <c r="M70" s="62" t="s">
        <v>728</v>
      </c>
      <c r="N70" s="103">
        <v>43224</v>
      </c>
      <c r="O70" s="103">
        <v>43588</v>
      </c>
      <c r="P70" s="61">
        <f t="shared" ca="1" si="2"/>
        <v>-374</v>
      </c>
      <c r="Q70" s="61" t="str">
        <f t="shared" ca="1" si="3"/>
        <v>CONTRATO VENCIDO</v>
      </c>
      <c r="R70" s="58" t="s">
        <v>23</v>
      </c>
      <c r="S70" s="63"/>
    </row>
    <row r="71" spans="1:19" hidden="1">
      <c r="A71" s="63" t="s">
        <v>49</v>
      </c>
      <c r="B71" s="63" t="s">
        <v>25</v>
      </c>
      <c r="C71" s="63"/>
      <c r="D71" s="63"/>
      <c r="E71" s="39" t="s">
        <v>53</v>
      </c>
      <c r="F71" s="63" t="s">
        <v>1095</v>
      </c>
      <c r="G71" s="63" t="s">
        <v>816</v>
      </c>
      <c r="H71" s="63" t="s">
        <v>52</v>
      </c>
      <c r="I71" s="63"/>
      <c r="J71" s="63" t="s">
        <v>1096</v>
      </c>
      <c r="K71" s="63"/>
      <c r="L71" s="66">
        <v>7860</v>
      </c>
      <c r="M71" s="62" t="s">
        <v>728</v>
      </c>
      <c r="N71" s="103">
        <v>43235</v>
      </c>
      <c r="O71" s="103">
        <v>43599</v>
      </c>
      <c r="P71" s="61">
        <f t="shared" ca="1" si="2"/>
        <v>-363</v>
      </c>
      <c r="Q71" s="61" t="str">
        <f t="shared" ca="1" si="3"/>
        <v>CONTRATO VENCIDO</v>
      </c>
      <c r="R71" s="58" t="s">
        <v>19</v>
      </c>
      <c r="S71" s="58" t="s">
        <v>1097</v>
      </c>
    </row>
    <row r="72" spans="1:19" hidden="1">
      <c r="A72" s="63" t="s">
        <v>1045</v>
      </c>
      <c r="B72" s="63" t="s">
        <v>25</v>
      </c>
      <c r="C72" s="63"/>
      <c r="D72" s="63"/>
      <c r="E72" s="39" t="s">
        <v>649</v>
      </c>
      <c r="F72" s="63" t="s">
        <v>1046</v>
      </c>
      <c r="G72" s="63" t="s">
        <v>1047</v>
      </c>
      <c r="H72" s="63" t="s">
        <v>26</v>
      </c>
      <c r="I72" s="63" t="s">
        <v>286</v>
      </c>
      <c r="J72" s="63" t="s">
        <v>1048</v>
      </c>
      <c r="K72" s="63"/>
      <c r="L72" s="66">
        <v>52161.66</v>
      </c>
      <c r="M72" s="62" t="s">
        <v>728</v>
      </c>
      <c r="N72" s="103">
        <v>43243</v>
      </c>
      <c r="O72" s="103">
        <v>43607</v>
      </c>
      <c r="P72" s="61">
        <f t="shared" ca="1" si="2"/>
        <v>-355</v>
      </c>
      <c r="Q72" s="61" t="str">
        <f t="shared" ca="1" si="3"/>
        <v>CONTRATO VENCIDO</v>
      </c>
      <c r="R72" s="58" t="s">
        <v>19</v>
      </c>
      <c r="S72" s="63"/>
    </row>
    <row r="73" spans="1:19" hidden="1">
      <c r="A73" s="63" t="s">
        <v>1051</v>
      </c>
      <c r="B73" s="63" t="s">
        <v>25</v>
      </c>
      <c r="C73" s="63"/>
      <c r="D73" s="63"/>
      <c r="E73" s="39" t="s">
        <v>650</v>
      </c>
      <c r="F73" s="63" t="s">
        <v>1049</v>
      </c>
      <c r="G73" s="63" t="s">
        <v>1050</v>
      </c>
      <c r="H73" s="63" t="s">
        <v>26</v>
      </c>
      <c r="I73" s="63" t="s">
        <v>286</v>
      </c>
      <c r="J73" s="63" t="s">
        <v>1048</v>
      </c>
      <c r="K73" s="63"/>
      <c r="L73" s="66">
        <v>11748.5</v>
      </c>
      <c r="M73" s="63" t="s">
        <v>728</v>
      </c>
      <c r="N73" s="103">
        <v>43243</v>
      </c>
      <c r="O73" s="103">
        <v>43607</v>
      </c>
      <c r="P73" s="61">
        <f t="shared" ca="1" si="2"/>
        <v>-355</v>
      </c>
      <c r="Q73" s="61" t="str">
        <f t="shared" ca="1" si="3"/>
        <v>CONTRATO VENCIDO</v>
      </c>
      <c r="R73" s="58" t="s">
        <v>19</v>
      </c>
      <c r="S73" s="63"/>
    </row>
    <row r="74" spans="1:19" hidden="1">
      <c r="A74" s="63" t="s">
        <v>306</v>
      </c>
      <c r="B74" s="63" t="s">
        <v>25</v>
      </c>
      <c r="C74" s="63"/>
      <c r="D74" s="63"/>
      <c r="E74" s="39" t="s">
        <v>651</v>
      </c>
      <c r="F74" s="63" t="s">
        <v>1052</v>
      </c>
      <c r="G74" s="63" t="s">
        <v>1053</v>
      </c>
      <c r="H74" s="63" t="s">
        <v>26</v>
      </c>
      <c r="I74" s="63"/>
      <c r="J74" s="63" t="s">
        <v>1048</v>
      </c>
      <c r="K74" s="63"/>
      <c r="L74" s="66">
        <v>41349.800000000003</v>
      </c>
      <c r="M74" s="62" t="s">
        <v>728</v>
      </c>
      <c r="N74" s="103">
        <v>43243</v>
      </c>
      <c r="O74" s="103">
        <v>43607</v>
      </c>
      <c r="P74" s="61">
        <f t="shared" ca="1" si="2"/>
        <v>-355</v>
      </c>
      <c r="Q74" s="61" t="str">
        <f t="shared" ca="1" si="3"/>
        <v>CONTRATO VENCIDO</v>
      </c>
      <c r="R74" s="58" t="s">
        <v>19</v>
      </c>
      <c r="S74" s="63"/>
    </row>
    <row r="75" spans="1:19" hidden="1">
      <c r="A75" s="63" t="s">
        <v>201</v>
      </c>
      <c r="B75" s="63" t="s">
        <v>25</v>
      </c>
      <c r="C75" s="63"/>
      <c r="D75" s="63"/>
      <c r="E75" s="39" t="s">
        <v>653</v>
      </c>
      <c r="F75" s="63" t="s">
        <v>853</v>
      </c>
      <c r="G75" s="63" t="s">
        <v>1081</v>
      </c>
      <c r="H75" s="63" t="s">
        <v>26</v>
      </c>
      <c r="I75" s="63"/>
      <c r="J75" s="105" t="s">
        <v>202</v>
      </c>
      <c r="K75" s="63"/>
      <c r="L75" s="66">
        <v>9000</v>
      </c>
      <c r="M75" s="63" t="s">
        <v>728</v>
      </c>
      <c r="N75" s="103">
        <v>43257</v>
      </c>
      <c r="O75" s="103">
        <v>43621</v>
      </c>
      <c r="P75" s="61">
        <f t="shared" ca="1" si="2"/>
        <v>-341</v>
      </c>
      <c r="Q75" s="61" t="str">
        <f t="shared" ca="1" si="3"/>
        <v>CONTRATO VENCIDO</v>
      </c>
      <c r="R75" s="58" t="s">
        <v>55</v>
      </c>
      <c r="S75" s="63"/>
    </row>
    <row r="76" spans="1:19" hidden="1">
      <c r="A76" s="63" t="s">
        <v>201</v>
      </c>
      <c r="B76" s="63" t="s">
        <v>25</v>
      </c>
      <c r="C76" s="63"/>
      <c r="D76" s="63"/>
      <c r="E76" s="39" t="s">
        <v>654</v>
      </c>
      <c r="F76" s="63" t="s">
        <v>1082</v>
      </c>
      <c r="G76" s="63" t="s">
        <v>1083</v>
      </c>
      <c r="H76" s="63" t="s">
        <v>26</v>
      </c>
      <c r="I76" s="63"/>
      <c r="J76" s="63" t="s">
        <v>202</v>
      </c>
      <c r="K76" s="63"/>
      <c r="L76" s="66">
        <v>5000</v>
      </c>
      <c r="M76" s="63" t="s">
        <v>728</v>
      </c>
      <c r="N76" s="103">
        <v>43257</v>
      </c>
      <c r="O76" s="103">
        <v>43621</v>
      </c>
      <c r="P76" s="61">
        <f t="shared" ca="1" si="2"/>
        <v>-341</v>
      </c>
      <c r="Q76" s="61" t="str">
        <f t="shared" ca="1" si="3"/>
        <v>CONTRATO VENCIDO</v>
      </c>
      <c r="R76" s="58" t="s">
        <v>55</v>
      </c>
      <c r="S76" s="58"/>
    </row>
    <row r="77" spans="1:19" hidden="1">
      <c r="A77" s="63" t="s">
        <v>201</v>
      </c>
      <c r="B77" s="63" t="s">
        <v>25</v>
      </c>
      <c r="C77" s="63"/>
      <c r="D77" s="63"/>
      <c r="E77" s="39" t="s">
        <v>655</v>
      </c>
      <c r="F77" s="63" t="s">
        <v>1084</v>
      </c>
      <c r="G77" s="63" t="s">
        <v>1085</v>
      </c>
      <c r="H77" s="63" t="s">
        <v>26</v>
      </c>
      <c r="I77" s="63"/>
      <c r="J77" s="63" t="s">
        <v>202</v>
      </c>
      <c r="K77" s="63"/>
      <c r="L77" s="66">
        <v>4298.99</v>
      </c>
      <c r="M77" s="63" t="s">
        <v>728</v>
      </c>
      <c r="N77" s="103">
        <v>43257</v>
      </c>
      <c r="O77" s="103">
        <v>43621</v>
      </c>
      <c r="P77" s="61">
        <f t="shared" ca="1" si="2"/>
        <v>-341</v>
      </c>
      <c r="Q77" s="61" t="str">
        <f t="shared" ca="1" si="3"/>
        <v>CONTRATO VENCIDO</v>
      </c>
      <c r="R77" s="58" t="s">
        <v>55</v>
      </c>
      <c r="S77" s="58"/>
    </row>
    <row r="78" spans="1:19" hidden="1">
      <c r="A78" s="63" t="s">
        <v>1086</v>
      </c>
      <c r="B78" s="63" t="s">
        <v>25</v>
      </c>
      <c r="C78" s="63"/>
      <c r="D78" s="63"/>
      <c r="E78" s="39" t="s">
        <v>656</v>
      </c>
      <c r="F78" s="63" t="s">
        <v>1087</v>
      </c>
      <c r="G78" s="63" t="s">
        <v>1088</v>
      </c>
      <c r="H78" s="63" t="s">
        <v>26</v>
      </c>
      <c r="I78" s="63"/>
      <c r="J78" s="63" t="s">
        <v>202</v>
      </c>
      <c r="K78" s="63"/>
      <c r="L78" s="66">
        <v>12700</v>
      </c>
      <c r="M78" s="63" t="s">
        <v>728</v>
      </c>
      <c r="N78" s="103">
        <v>43257</v>
      </c>
      <c r="O78" s="103">
        <v>43621</v>
      </c>
      <c r="P78" s="61">
        <f t="shared" ca="1" si="2"/>
        <v>-341</v>
      </c>
      <c r="Q78" s="61" t="str">
        <f t="shared" ca="1" si="3"/>
        <v>CONTRATO VENCIDO</v>
      </c>
      <c r="R78" s="58" t="s">
        <v>55</v>
      </c>
      <c r="S78" s="63"/>
    </row>
    <row r="79" spans="1:19" hidden="1">
      <c r="A79" s="63" t="s">
        <v>1086</v>
      </c>
      <c r="B79" s="58" t="s">
        <v>25</v>
      </c>
      <c r="C79" s="63"/>
      <c r="D79" s="63"/>
      <c r="E79" s="39" t="s">
        <v>657</v>
      </c>
      <c r="F79" s="63" t="s">
        <v>1089</v>
      </c>
      <c r="G79" s="58" t="s">
        <v>1090</v>
      </c>
      <c r="H79" s="63" t="s">
        <v>26</v>
      </c>
      <c r="I79" s="63"/>
      <c r="J79" s="63" t="s">
        <v>202</v>
      </c>
      <c r="K79" s="63"/>
      <c r="L79" s="60">
        <v>14899.99</v>
      </c>
      <c r="M79" s="62" t="s">
        <v>728</v>
      </c>
      <c r="N79" s="103">
        <v>43257</v>
      </c>
      <c r="O79" s="103">
        <v>43621</v>
      </c>
      <c r="P79" s="61">
        <f t="shared" ca="1" si="2"/>
        <v>-341</v>
      </c>
      <c r="Q79" s="61" t="str">
        <f t="shared" ca="1" si="3"/>
        <v>CONTRATO VENCIDO</v>
      </c>
      <c r="R79" s="58" t="s">
        <v>55</v>
      </c>
      <c r="S79" s="58"/>
    </row>
    <row r="80" spans="1:19" hidden="1">
      <c r="A80" s="63" t="s">
        <v>64</v>
      </c>
      <c r="B80" s="58" t="s">
        <v>25</v>
      </c>
      <c r="C80" s="63"/>
      <c r="D80" s="63"/>
      <c r="E80" s="39" t="s">
        <v>68</v>
      </c>
      <c r="F80" s="63" t="s">
        <v>1115</v>
      </c>
      <c r="G80" s="58" t="s">
        <v>1116</v>
      </c>
      <c r="H80" s="63" t="s">
        <v>67</v>
      </c>
      <c r="I80" s="63"/>
      <c r="J80" s="63" t="s">
        <v>1117</v>
      </c>
      <c r="K80" s="63"/>
      <c r="L80" s="66">
        <v>3815</v>
      </c>
      <c r="M80" s="62" t="s">
        <v>728</v>
      </c>
      <c r="N80" s="103">
        <v>43265</v>
      </c>
      <c r="O80" s="103">
        <v>43629</v>
      </c>
      <c r="P80" s="61">
        <f t="shared" ca="1" si="2"/>
        <v>-333</v>
      </c>
      <c r="Q80" s="61" t="str">
        <f t="shared" ca="1" si="3"/>
        <v>CONTRATO VENCIDO</v>
      </c>
      <c r="R80" s="58" t="s">
        <v>19</v>
      </c>
      <c r="S80" s="63"/>
    </row>
    <row r="81" spans="1:19" hidden="1">
      <c r="A81" s="63" t="s">
        <v>583</v>
      </c>
      <c r="B81" s="58" t="s">
        <v>25</v>
      </c>
      <c r="C81" s="63"/>
      <c r="D81" s="63"/>
      <c r="E81" s="39" t="s">
        <v>640</v>
      </c>
      <c r="F81" s="63" t="s">
        <v>810</v>
      </c>
      <c r="G81" s="58" t="s">
        <v>811</v>
      </c>
      <c r="H81" s="63" t="s">
        <v>586</v>
      </c>
      <c r="I81" s="63" t="s">
        <v>588</v>
      </c>
      <c r="J81" s="63" t="s">
        <v>635</v>
      </c>
      <c r="K81" s="66">
        <v>575516.48</v>
      </c>
      <c r="L81" s="60">
        <v>6906197.8499999996</v>
      </c>
      <c r="M81" s="62" t="s">
        <v>728</v>
      </c>
      <c r="N81" s="103">
        <v>43160</v>
      </c>
      <c r="O81" s="103">
        <v>43524</v>
      </c>
      <c r="P81" s="61">
        <f t="shared" ca="1" si="2"/>
        <v>-438</v>
      </c>
      <c r="Q81" s="61" t="str">
        <f t="shared" ca="1" si="3"/>
        <v>CONTRATO VENCIDO</v>
      </c>
      <c r="R81" s="58" t="s">
        <v>55</v>
      </c>
      <c r="S81" s="63"/>
    </row>
    <row r="82" spans="1:19" hidden="1">
      <c r="A82" s="63" t="s">
        <v>170</v>
      </c>
      <c r="B82" s="58" t="s">
        <v>172</v>
      </c>
      <c r="C82" s="63"/>
      <c r="D82" s="63"/>
      <c r="E82" s="39" t="s">
        <v>663</v>
      </c>
      <c r="F82" s="63" t="s">
        <v>1137</v>
      </c>
      <c r="G82" s="62" t="s">
        <v>1138</v>
      </c>
      <c r="H82" s="63" t="s">
        <v>1139</v>
      </c>
      <c r="I82" s="63"/>
      <c r="J82" s="105" t="s">
        <v>659</v>
      </c>
      <c r="K82" s="63"/>
      <c r="L82" s="60">
        <v>64000.02</v>
      </c>
      <c r="M82" s="58" t="s">
        <v>1127</v>
      </c>
      <c r="N82" s="103">
        <v>43294</v>
      </c>
      <c r="O82" s="103">
        <v>43720</v>
      </c>
      <c r="P82" s="61">
        <f t="shared" ca="1" si="2"/>
        <v>-242</v>
      </c>
      <c r="Q82" s="61" t="str">
        <f t="shared" ca="1" si="3"/>
        <v>CONTRATO VENCIDO</v>
      </c>
      <c r="R82" s="58" t="s">
        <v>19</v>
      </c>
      <c r="S82" s="63"/>
    </row>
    <row r="83" spans="1:19" hidden="1">
      <c r="A83" s="63" t="s">
        <v>170</v>
      </c>
      <c r="B83" s="58" t="s">
        <v>172</v>
      </c>
      <c r="C83" s="63"/>
      <c r="D83" s="63"/>
      <c r="E83" s="39" t="s">
        <v>664</v>
      </c>
      <c r="F83" s="63" t="s">
        <v>1140</v>
      </c>
      <c r="G83" s="58" t="s">
        <v>1141</v>
      </c>
      <c r="H83" s="63" t="s">
        <v>26</v>
      </c>
      <c r="I83" s="63"/>
      <c r="J83" s="105" t="s">
        <v>659</v>
      </c>
      <c r="K83" s="63"/>
      <c r="L83" s="60">
        <v>26999.7</v>
      </c>
      <c r="M83" s="62" t="s">
        <v>1127</v>
      </c>
      <c r="N83" s="103">
        <v>43294</v>
      </c>
      <c r="O83" s="103">
        <v>43720</v>
      </c>
      <c r="P83" s="61">
        <f t="shared" ca="1" si="2"/>
        <v>-242</v>
      </c>
      <c r="Q83" s="61" t="str">
        <f t="shared" ca="1" si="3"/>
        <v>CONTRATO VENCIDO</v>
      </c>
      <c r="R83" s="58" t="s">
        <v>19</v>
      </c>
      <c r="S83" s="63"/>
    </row>
    <row r="84" spans="1:19" hidden="1">
      <c r="A84" s="63" t="s">
        <v>170</v>
      </c>
      <c r="B84" s="58" t="s">
        <v>172</v>
      </c>
      <c r="C84" s="63"/>
      <c r="D84" s="63"/>
      <c r="E84" s="39" t="s">
        <v>660</v>
      </c>
      <c r="F84" s="63" t="s">
        <v>1125</v>
      </c>
      <c r="G84" s="62" t="s">
        <v>1126</v>
      </c>
      <c r="H84" s="63" t="s">
        <v>26</v>
      </c>
      <c r="I84" s="63"/>
      <c r="J84" s="63" t="s">
        <v>659</v>
      </c>
      <c r="K84" s="63"/>
      <c r="L84" s="60">
        <v>195000</v>
      </c>
      <c r="M84" s="58" t="s">
        <v>1127</v>
      </c>
      <c r="N84" s="103">
        <v>43294</v>
      </c>
      <c r="O84" s="103">
        <v>43355</v>
      </c>
      <c r="P84" s="61">
        <f t="shared" ref="P84:P147" ca="1" si="4">O84-TODAY()</f>
        <v>-607</v>
      </c>
      <c r="Q84" s="61" t="str">
        <f t="shared" ref="Q84:Q147" ca="1" si="5">IF(P84&lt;=0,"CONTRATO VENCIDO",IF(P84&lt;=90,"PRORROGAR CONTRATO",IF(P84&gt;=0,"PARA VENCER")))</f>
        <v>CONTRATO VENCIDO</v>
      </c>
      <c r="R84" s="58" t="s">
        <v>19</v>
      </c>
      <c r="S84" s="63"/>
    </row>
    <row r="85" spans="1:19" hidden="1">
      <c r="A85" s="63" t="s">
        <v>1131</v>
      </c>
      <c r="B85" s="63" t="s">
        <v>172</v>
      </c>
      <c r="C85" s="63"/>
      <c r="D85" s="63"/>
      <c r="E85" s="39" t="s">
        <v>662</v>
      </c>
      <c r="F85" s="63" t="s">
        <v>1132</v>
      </c>
      <c r="G85" s="63" t="s">
        <v>1133</v>
      </c>
      <c r="H85" s="63" t="s">
        <v>26</v>
      </c>
      <c r="I85" s="63" t="s">
        <v>1134</v>
      </c>
      <c r="J85" s="63" t="s">
        <v>659</v>
      </c>
      <c r="K85" s="63"/>
      <c r="L85" s="66">
        <v>524348.30000000005</v>
      </c>
      <c r="M85" s="58" t="s">
        <v>1127</v>
      </c>
      <c r="N85" s="103">
        <v>43294</v>
      </c>
      <c r="O85" s="103">
        <v>43355</v>
      </c>
      <c r="P85" s="61">
        <f t="shared" ca="1" si="4"/>
        <v>-607</v>
      </c>
      <c r="Q85" s="61" t="str">
        <f t="shared" ca="1" si="5"/>
        <v>CONTRATO VENCIDO</v>
      </c>
      <c r="R85" s="58" t="s">
        <v>19</v>
      </c>
      <c r="S85" s="63"/>
    </row>
    <row r="86" spans="1:19" hidden="1">
      <c r="A86" s="63" t="s">
        <v>170</v>
      </c>
      <c r="B86" s="63" t="s">
        <v>172</v>
      </c>
      <c r="C86" s="63"/>
      <c r="D86" s="63"/>
      <c r="E86" s="39" t="s">
        <v>676</v>
      </c>
      <c r="F86" s="70"/>
      <c r="G86" s="63" t="s">
        <v>1168</v>
      </c>
      <c r="H86" s="63" t="s">
        <v>26</v>
      </c>
      <c r="I86" s="63"/>
      <c r="J86" s="63" t="s">
        <v>659</v>
      </c>
      <c r="K86" s="63"/>
      <c r="L86" s="66">
        <v>671800</v>
      </c>
      <c r="M86" s="63" t="s">
        <v>1127</v>
      </c>
      <c r="N86" s="103">
        <v>43294</v>
      </c>
      <c r="O86" s="103">
        <v>43355</v>
      </c>
      <c r="P86" s="61">
        <f t="shared" ca="1" si="4"/>
        <v>-607</v>
      </c>
      <c r="Q86" s="61" t="str">
        <f t="shared" ca="1" si="5"/>
        <v>CONTRATO VENCIDO</v>
      </c>
      <c r="R86" s="58" t="s">
        <v>19</v>
      </c>
      <c r="S86" s="58"/>
    </row>
    <row r="87" spans="1:19" hidden="1">
      <c r="A87" s="63" t="s">
        <v>328</v>
      </c>
      <c r="B87" s="63" t="s">
        <v>25</v>
      </c>
      <c r="C87" s="63"/>
      <c r="D87" s="63"/>
      <c r="E87" s="39" t="s">
        <v>331</v>
      </c>
      <c r="F87" s="63" t="s">
        <v>1178</v>
      </c>
      <c r="G87" s="63" t="s">
        <v>1179</v>
      </c>
      <c r="H87" s="63" t="s">
        <v>26</v>
      </c>
      <c r="I87" s="63"/>
      <c r="J87" s="105" t="s">
        <v>1180</v>
      </c>
      <c r="K87" s="63"/>
      <c r="L87" s="66">
        <v>120965.12</v>
      </c>
      <c r="M87" s="63" t="s">
        <v>728</v>
      </c>
      <c r="N87" s="103">
        <v>43307</v>
      </c>
      <c r="O87" s="103">
        <v>43671</v>
      </c>
      <c r="P87" s="61">
        <f t="shared" ca="1" si="4"/>
        <v>-291</v>
      </c>
      <c r="Q87" s="61" t="str">
        <f t="shared" ca="1" si="5"/>
        <v>CONTRATO VENCIDO</v>
      </c>
      <c r="R87" s="58" t="s">
        <v>23</v>
      </c>
      <c r="S87" s="58"/>
    </row>
    <row r="88" spans="1:19" hidden="1">
      <c r="A88" s="63" t="s">
        <v>1118</v>
      </c>
      <c r="B88" s="63" t="s">
        <v>395</v>
      </c>
      <c r="C88" s="63"/>
      <c r="D88" s="63"/>
      <c r="E88" s="68" t="s">
        <v>1119</v>
      </c>
      <c r="F88" s="63" t="s">
        <v>1120</v>
      </c>
      <c r="G88" s="63" t="s">
        <v>1121</v>
      </c>
      <c r="H88" s="63" t="s">
        <v>123</v>
      </c>
      <c r="I88" s="63" t="s">
        <v>286</v>
      </c>
      <c r="J88" s="105" t="s">
        <v>1044</v>
      </c>
      <c r="K88" s="69">
        <v>940</v>
      </c>
      <c r="L88" s="66">
        <v>11280</v>
      </c>
      <c r="M88" s="63" t="s">
        <v>728</v>
      </c>
      <c r="N88" s="103">
        <v>43319</v>
      </c>
      <c r="O88" s="103">
        <v>43683</v>
      </c>
      <c r="P88" s="61">
        <f t="shared" ca="1" si="4"/>
        <v>-279</v>
      </c>
      <c r="Q88" s="61" t="str">
        <f t="shared" ca="1" si="5"/>
        <v>CONTRATO VENCIDO</v>
      </c>
      <c r="R88" s="58" t="s">
        <v>55</v>
      </c>
      <c r="S88" s="58"/>
    </row>
    <row r="89" spans="1:19" hidden="1">
      <c r="A89" s="63" t="s">
        <v>1040</v>
      </c>
      <c r="B89" s="63" t="s">
        <v>395</v>
      </c>
      <c r="C89" s="63"/>
      <c r="D89" s="63"/>
      <c r="E89" s="39" t="s">
        <v>1041</v>
      </c>
      <c r="F89" s="63" t="s">
        <v>1042</v>
      </c>
      <c r="G89" s="63" t="s">
        <v>1043</v>
      </c>
      <c r="H89" s="63" t="s">
        <v>123</v>
      </c>
      <c r="I89" s="63"/>
      <c r="J89" s="105" t="s">
        <v>1044</v>
      </c>
      <c r="K89" s="63">
        <v>679</v>
      </c>
      <c r="L89" s="66">
        <v>8148</v>
      </c>
      <c r="M89" s="63" t="s">
        <v>728</v>
      </c>
      <c r="N89" s="103">
        <v>43557</v>
      </c>
      <c r="O89" s="103">
        <v>43922</v>
      </c>
      <c r="P89" s="61">
        <f t="shared" ca="1" si="4"/>
        <v>-40</v>
      </c>
      <c r="Q89" s="61" t="str">
        <f t="shared" ca="1" si="5"/>
        <v>CONTRATO VENCIDO</v>
      </c>
      <c r="R89" s="58" t="s">
        <v>55</v>
      </c>
      <c r="S89" s="63"/>
    </row>
    <row r="90" spans="1:19" hidden="1">
      <c r="A90" s="63" t="s">
        <v>1752</v>
      </c>
      <c r="B90" s="63" t="s">
        <v>172</v>
      </c>
      <c r="C90" s="63"/>
      <c r="D90" s="63"/>
      <c r="E90" s="39" t="s">
        <v>215</v>
      </c>
      <c r="F90" s="63" t="s">
        <v>1218</v>
      </c>
      <c r="G90" s="63" t="s">
        <v>1219</v>
      </c>
      <c r="H90" s="63" t="s">
        <v>26</v>
      </c>
      <c r="I90" s="63" t="s">
        <v>1134</v>
      </c>
      <c r="J90" s="105" t="s">
        <v>1220</v>
      </c>
      <c r="K90" s="63"/>
      <c r="L90" s="66">
        <v>53385.5</v>
      </c>
      <c r="M90" s="63" t="s">
        <v>728</v>
      </c>
      <c r="N90" s="103">
        <v>43342</v>
      </c>
      <c r="O90" s="103">
        <v>43706</v>
      </c>
      <c r="P90" s="61">
        <f t="shared" ca="1" si="4"/>
        <v>-256</v>
      </c>
      <c r="Q90" s="61" t="str">
        <f t="shared" ca="1" si="5"/>
        <v>CONTRATO VENCIDO</v>
      </c>
      <c r="R90" s="58" t="s">
        <v>23</v>
      </c>
      <c r="S90" s="63"/>
    </row>
    <row r="91" spans="1:19" hidden="1">
      <c r="A91" s="63" t="s">
        <v>107</v>
      </c>
      <c r="B91" s="63" t="s">
        <v>25</v>
      </c>
      <c r="C91" s="63"/>
      <c r="D91" s="63"/>
      <c r="E91" s="39" t="s">
        <v>110</v>
      </c>
      <c r="F91" s="63" t="s">
        <v>1181</v>
      </c>
      <c r="G91" s="63" t="s">
        <v>2639</v>
      </c>
      <c r="H91" s="63" t="s">
        <v>52</v>
      </c>
      <c r="I91" s="63"/>
      <c r="J91" s="105" t="s">
        <v>1182</v>
      </c>
      <c r="K91" s="63"/>
      <c r="L91" s="66">
        <v>126172</v>
      </c>
      <c r="M91" s="63" t="s">
        <v>728</v>
      </c>
      <c r="N91" s="103">
        <v>43342</v>
      </c>
      <c r="O91" s="103">
        <v>43706</v>
      </c>
      <c r="P91" s="61">
        <f t="shared" ca="1" si="4"/>
        <v>-256</v>
      </c>
      <c r="Q91" s="61" t="str">
        <f t="shared" ca="1" si="5"/>
        <v>CONTRATO VENCIDO</v>
      </c>
      <c r="R91" s="58" t="s">
        <v>23</v>
      </c>
      <c r="S91" s="63"/>
    </row>
    <row r="92" spans="1:19" hidden="1">
      <c r="A92" s="63" t="s">
        <v>315</v>
      </c>
      <c r="B92" s="63" t="s">
        <v>25</v>
      </c>
      <c r="C92" s="63"/>
      <c r="D92" s="63"/>
      <c r="E92" s="39" t="s">
        <v>678</v>
      </c>
      <c r="F92" s="63" t="s">
        <v>1224</v>
      </c>
      <c r="G92" s="63" t="s">
        <v>1225</v>
      </c>
      <c r="H92" s="63" t="s">
        <v>26</v>
      </c>
      <c r="I92" s="63"/>
      <c r="J92" s="105" t="s">
        <v>360</v>
      </c>
      <c r="K92" s="63"/>
      <c r="L92" s="66">
        <v>21460</v>
      </c>
      <c r="M92" s="63" t="s">
        <v>728</v>
      </c>
      <c r="N92" s="103">
        <v>43342</v>
      </c>
      <c r="O92" s="103">
        <v>43706</v>
      </c>
      <c r="P92" s="61">
        <f t="shared" ca="1" si="4"/>
        <v>-256</v>
      </c>
      <c r="Q92" s="61" t="str">
        <f t="shared" ca="1" si="5"/>
        <v>CONTRATO VENCIDO</v>
      </c>
      <c r="R92" s="58" t="s">
        <v>23</v>
      </c>
      <c r="S92" s="63"/>
    </row>
    <row r="93" spans="1:19" hidden="1">
      <c r="A93" s="63" t="s">
        <v>315</v>
      </c>
      <c r="B93" s="63" t="s">
        <v>25</v>
      </c>
      <c r="C93" s="63"/>
      <c r="D93" s="63"/>
      <c r="E93" s="39" t="s">
        <v>680</v>
      </c>
      <c r="F93" s="63" t="s">
        <v>1226</v>
      </c>
      <c r="G93" s="63" t="s">
        <v>1227</v>
      </c>
      <c r="H93" s="63" t="s">
        <v>26</v>
      </c>
      <c r="I93" s="63"/>
      <c r="J93" s="105" t="s">
        <v>360</v>
      </c>
      <c r="K93" s="63"/>
      <c r="L93" s="66">
        <v>28326</v>
      </c>
      <c r="M93" s="63" t="s">
        <v>728</v>
      </c>
      <c r="N93" s="103">
        <v>43342</v>
      </c>
      <c r="O93" s="103">
        <v>43706</v>
      </c>
      <c r="P93" s="61">
        <f t="shared" ca="1" si="4"/>
        <v>-256</v>
      </c>
      <c r="Q93" s="61" t="str">
        <f t="shared" ca="1" si="5"/>
        <v>CONTRATO VENCIDO</v>
      </c>
      <c r="R93" s="58" t="s">
        <v>23</v>
      </c>
      <c r="S93" s="58"/>
    </row>
    <row r="94" spans="1:19" hidden="1">
      <c r="A94" s="63" t="s">
        <v>315</v>
      </c>
      <c r="B94" s="63" t="s">
        <v>25</v>
      </c>
      <c r="C94" s="63"/>
      <c r="D94" s="63"/>
      <c r="E94" s="39" t="s">
        <v>682</v>
      </c>
      <c r="F94" s="63" t="s">
        <v>1228</v>
      </c>
      <c r="G94" s="63" t="s">
        <v>1229</v>
      </c>
      <c r="H94" s="63" t="s">
        <v>26</v>
      </c>
      <c r="I94" s="63"/>
      <c r="J94" s="105" t="s">
        <v>360</v>
      </c>
      <c r="K94" s="63"/>
      <c r="L94" s="66">
        <v>3045</v>
      </c>
      <c r="M94" s="63" t="s">
        <v>728</v>
      </c>
      <c r="N94" s="103">
        <v>43342</v>
      </c>
      <c r="O94" s="103">
        <v>43706</v>
      </c>
      <c r="P94" s="61">
        <f t="shared" ca="1" si="4"/>
        <v>-256</v>
      </c>
      <c r="Q94" s="61" t="str">
        <f t="shared" ca="1" si="5"/>
        <v>CONTRATO VENCIDO</v>
      </c>
      <c r="R94" s="58" t="s">
        <v>23</v>
      </c>
      <c r="S94" s="63"/>
    </row>
    <row r="95" spans="1:19" hidden="1">
      <c r="A95" s="63" t="s">
        <v>315</v>
      </c>
      <c r="B95" s="63" t="s">
        <v>25</v>
      </c>
      <c r="C95" s="63"/>
      <c r="D95" s="63"/>
      <c r="E95" s="39" t="s">
        <v>684</v>
      </c>
      <c r="F95" s="63" t="s">
        <v>1230</v>
      </c>
      <c r="G95" s="63" t="s">
        <v>1231</v>
      </c>
      <c r="H95" s="63" t="s">
        <v>26</v>
      </c>
      <c r="I95" s="63"/>
      <c r="J95" s="105" t="s">
        <v>360</v>
      </c>
      <c r="K95" s="63"/>
      <c r="L95" s="66">
        <v>14124</v>
      </c>
      <c r="M95" s="63" t="s">
        <v>728</v>
      </c>
      <c r="N95" s="103">
        <v>43342</v>
      </c>
      <c r="O95" s="103">
        <v>43706</v>
      </c>
      <c r="P95" s="61">
        <f t="shared" ca="1" si="4"/>
        <v>-256</v>
      </c>
      <c r="Q95" s="61" t="str">
        <f t="shared" ca="1" si="5"/>
        <v>CONTRATO VENCIDO</v>
      </c>
      <c r="R95" s="58" t="s">
        <v>23</v>
      </c>
      <c r="S95" s="58"/>
    </row>
    <row r="96" spans="1:19" hidden="1">
      <c r="A96" s="63" t="s">
        <v>315</v>
      </c>
      <c r="B96" s="63" t="s">
        <v>25</v>
      </c>
      <c r="C96" s="63"/>
      <c r="D96" s="63"/>
      <c r="E96" s="39" t="s">
        <v>686</v>
      </c>
      <c r="F96" s="63" t="s">
        <v>1232</v>
      </c>
      <c r="G96" s="63" t="s">
        <v>1233</v>
      </c>
      <c r="H96" s="63" t="s">
        <v>26</v>
      </c>
      <c r="I96" s="63"/>
      <c r="J96" s="105" t="s">
        <v>360</v>
      </c>
      <c r="K96" s="63"/>
      <c r="L96" s="66">
        <v>6600</v>
      </c>
      <c r="M96" s="63" t="s">
        <v>728</v>
      </c>
      <c r="N96" s="103">
        <v>43342</v>
      </c>
      <c r="O96" s="103">
        <v>43706</v>
      </c>
      <c r="P96" s="61">
        <f t="shared" ca="1" si="4"/>
        <v>-256</v>
      </c>
      <c r="Q96" s="61" t="str">
        <f t="shared" ca="1" si="5"/>
        <v>CONTRATO VENCIDO</v>
      </c>
      <c r="R96" s="58" t="s">
        <v>23</v>
      </c>
      <c r="S96" s="58"/>
    </row>
    <row r="97" spans="1:19" hidden="1">
      <c r="A97" s="63" t="s">
        <v>797</v>
      </c>
      <c r="B97" s="63" t="s">
        <v>25</v>
      </c>
      <c r="C97" s="63"/>
      <c r="D97" s="63"/>
      <c r="E97" s="39" t="s">
        <v>798</v>
      </c>
      <c r="F97" s="63" t="s">
        <v>799</v>
      </c>
      <c r="G97" s="63" t="s">
        <v>800</v>
      </c>
      <c r="H97" s="63" t="s">
        <v>26</v>
      </c>
      <c r="I97" s="63" t="s">
        <v>801</v>
      </c>
      <c r="J97" s="105" t="s">
        <v>802</v>
      </c>
      <c r="K97" s="66">
        <v>1494200</v>
      </c>
      <c r="L97" s="66">
        <v>17930400</v>
      </c>
      <c r="M97" s="63" t="s">
        <v>728</v>
      </c>
      <c r="N97" s="103">
        <v>43346</v>
      </c>
      <c r="O97" s="103">
        <v>43710</v>
      </c>
      <c r="P97" s="61">
        <f t="shared" ca="1" si="4"/>
        <v>-252</v>
      </c>
      <c r="Q97" s="61" t="str">
        <f t="shared" ca="1" si="5"/>
        <v>CONTRATO VENCIDO</v>
      </c>
      <c r="R97" s="58" t="s">
        <v>803</v>
      </c>
      <c r="S97" s="58"/>
    </row>
    <row r="98" spans="1:19" hidden="1">
      <c r="A98" s="63" t="s">
        <v>224</v>
      </c>
      <c r="B98" s="63" t="s">
        <v>172</v>
      </c>
      <c r="C98" s="63"/>
      <c r="D98" s="63"/>
      <c r="E98" s="39" t="s">
        <v>227</v>
      </c>
      <c r="F98" s="63" t="s">
        <v>1214</v>
      </c>
      <c r="G98" s="63" t="s">
        <v>816</v>
      </c>
      <c r="H98" s="63" t="s">
        <v>58</v>
      </c>
      <c r="I98" s="63"/>
      <c r="J98" s="63" t="s">
        <v>1215</v>
      </c>
      <c r="K98" s="63"/>
      <c r="L98" s="66">
        <v>37500</v>
      </c>
      <c r="M98" s="63" t="s">
        <v>728</v>
      </c>
      <c r="N98" s="103">
        <v>43348</v>
      </c>
      <c r="O98" s="103">
        <v>43347</v>
      </c>
      <c r="P98" s="61">
        <f t="shared" ca="1" si="4"/>
        <v>-615</v>
      </c>
      <c r="Q98" s="61" t="str">
        <f t="shared" ca="1" si="5"/>
        <v>CONTRATO VENCIDO</v>
      </c>
      <c r="R98" s="58" t="s">
        <v>23</v>
      </c>
      <c r="S98" s="58"/>
    </row>
    <row r="99" spans="1:19" ht="15" hidden="1" customHeight="1">
      <c r="A99" s="63" t="s">
        <v>293</v>
      </c>
      <c r="B99" s="63" t="s">
        <v>25</v>
      </c>
      <c r="C99" s="63"/>
      <c r="D99" s="63"/>
      <c r="E99" s="39" t="s">
        <v>296</v>
      </c>
      <c r="F99" s="63" t="s">
        <v>1273</v>
      </c>
      <c r="G99" s="63" t="s">
        <v>1274</v>
      </c>
      <c r="H99" s="58" t="s">
        <v>30</v>
      </c>
      <c r="I99" s="63"/>
      <c r="J99" s="105" t="s">
        <v>294</v>
      </c>
      <c r="K99" s="63"/>
      <c r="L99" s="66">
        <v>168500</v>
      </c>
      <c r="M99" s="58" t="s">
        <v>728</v>
      </c>
      <c r="N99" s="103">
        <v>43371</v>
      </c>
      <c r="O99" s="103">
        <v>43735</v>
      </c>
      <c r="P99" s="61">
        <f t="shared" ca="1" si="4"/>
        <v>-227</v>
      </c>
      <c r="Q99" s="61" t="str">
        <f t="shared" ca="1" si="5"/>
        <v>CONTRATO VENCIDO</v>
      </c>
      <c r="R99" s="58" t="s">
        <v>23</v>
      </c>
      <c r="S99" s="63"/>
    </row>
    <row r="100" spans="1:19" hidden="1">
      <c r="A100" s="63" t="s">
        <v>351</v>
      </c>
      <c r="B100" s="63" t="s">
        <v>25</v>
      </c>
      <c r="C100" s="63"/>
      <c r="D100" s="63"/>
      <c r="E100" s="39" t="s">
        <v>354</v>
      </c>
      <c r="F100" s="63" t="s">
        <v>1271</v>
      </c>
      <c r="G100" s="63" t="s">
        <v>1272</v>
      </c>
      <c r="H100" s="63" t="s">
        <v>26</v>
      </c>
      <c r="I100" s="63"/>
      <c r="J100" s="105" t="s">
        <v>352</v>
      </c>
      <c r="K100" s="63"/>
      <c r="L100" s="66">
        <v>35839.040000000001</v>
      </c>
      <c r="M100" s="58" t="s">
        <v>728</v>
      </c>
      <c r="N100" s="103">
        <v>43374</v>
      </c>
      <c r="O100" s="103">
        <v>43738</v>
      </c>
      <c r="P100" s="61">
        <f t="shared" ca="1" si="4"/>
        <v>-224</v>
      </c>
      <c r="Q100" s="61" t="str">
        <f t="shared" ca="1" si="5"/>
        <v>CONTRATO VENCIDO</v>
      </c>
      <c r="R100" s="58" t="s">
        <v>19</v>
      </c>
      <c r="S100" s="63"/>
    </row>
    <row r="101" spans="1:19" hidden="1">
      <c r="A101" s="63" t="s">
        <v>157</v>
      </c>
      <c r="B101" s="63" t="s">
        <v>25</v>
      </c>
      <c r="C101" s="63"/>
      <c r="D101" s="63"/>
      <c r="E101" s="39" t="s">
        <v>160</v>
      </c>
      <c r="F101" s="63" t="s">
        <v>1331</v>
      </c>
      <c r="G101" s="63" t="s">
        <v>1332</v>
      </c>
      <c r="H101" s="63" t="s">
        <v>26</v>
      </c>
      <c r="I101" s="63"/>
      <c r="J101" s="105" t="s">
        <v>1333</v>
      </c>
      <c r="K101" s="63"/>
      <c r="L101" s="66">
        <v>263000</v>
      </c>
      <c r="M101" s="58" t="s">
        <v>728</v>
      </c>
      <c r="N101" s="103">
        <v>43398</v>
      </c>
      <c r="O101" s="103">
        <v>43762</v>
      </c>
      <c r="P101" s="61">
        <f t="shared" ca="1" si="4"/>
        <v>-200</v>
      </c>
      <c r="Q101" s="61" t="str">
        <f t="shared" ca="1" si="5"/>
        <v>CONTRATO VENCIDO</v>
      </c>
      <c r="R101" s="58" t="s">
        <v>19</v>
      </c>
      <c r="S101" s="63"/>
    </row>
    <row r="102" spans="1:19" hidden="1">
      <c r="A102" s="63" t="s">
        <v>1311</v>
      </c>
      <c r="B102" s="63" t="s">
        <v>395</v>
      </c>
      <c r="C102" s="63"/>
      <c r="D102" s="63"/>
      <c r="E102" s="39" t="s">
        <v>1312</v>
      </c>
      <c r="F102" s="63" t="s">
        <v>1313</v>
      </c>
      <c r="G102" s="63" t="s">
        <v>1314</v>
      </c>
      <c r="H102" s="63" t="s">
        <v>123</v>
      </c>
      <c r="I102" s="63"/>
      <c r="J102" s="105" t="s">
        <v>1315</v>
      </c>
      <c r="K102" s="63"/>
      <c r="L102" s="66">
        <v>219780</v>
      </c>
      <c r="M102" s="58" t="s">
        <v>728</v>
      </c>
      <c r="N102" s="103">
        <v>43403</v>
      </c>
      <c r="O102" s="103">
        <v>43767</v>
      </c>
      <c r="P102" s="61">
        <f t="shared" ca="1" si="4"/>
        <v>-195</v>
      </c>
      <c r="Q102" s="61" t="str">
        <f t="shared" ca="1" si="5"/>
        <v>CONTRATO VENCIDO</v>
      </c>
      <c r="R102" s="58" t="s">
        <v>23</v>
      </c>
      <c r="S102" s="63"/>
    </row>
    <row r="103" spans="1:19" hidden="1">
      <c r="A103" s="63" t="s">
        <v>264</v>
      </c>
      <c r="B103" s="63" t="s">
        <v>172</v>
      </c>
      <c r="C103" s="63"/>
      <c r="D103" s="63"/>
      <c r="E103" s="39" t="s">
        <v>1259</v>
      </c>
      <c r="F103" s="63" t="s">
        <v>1260</v>
      </c>
      <c r="G103" s="63" t="s">
        <v>1261</v>
      </c>
      <c r="H103" s="63" t="s">
        <v>67</v>
      </c>
      <c r="I103" s="63"/>
      <c r="J103" s="105" t="s">
        <v>1262</v>
      </c>
      <c r="K103" s="63"/>
      <c r="L103" s="66">
        <v>7906</v>
      </c>
      <c r="M103" s="58" t="s">
        <v>728</v>
      </c>
      <c r="N103" s="103">
        <v>43413</v>
      </c>
      <c r="O103" s="103">
        <v>43777</v>
      </c>
      <c r="P103" s="61">
        <f t="shared" ca="1" si="4"/>
        <v>-185</v>
      </c>
      <c r="Q103" s="61" t="str">
        <f t="shared" ca="1" si="5"/>
        <v>CONTRATO VENCIDO</v>
      </c>
      <c r="R103" s="58" t="s">
        <v>23</v>
      </c>
      <c r="S103" s="58"/>
    </row>
    <row r="104" spans="1:19" hidden="1">
      <c r="A104" s="63" t="s">
        <v>264</v>
      </c>
      <c r="B104" s="63" t="s">
        <v>172</v>
      </c>
      <c r="C104" s="63"/>
      <c r="D104" s="63"/>
      <c r="E104" s="39" t="s">
        <v>1263</v>
      </c>
      <c r="F104" s="63" t="s">
        <v>1264</v>
      </c>
      <c r="G104" s="63" t="s">
        <v>1265</v>
      </c>
      <c r="H104" s="63" t="s">
        <v>67</v>
      </c>
      <c r="I104" s="63"/>
      <c r="J104" s="105" t="s">
        <v>1266</v>
      </c>
      <c r="K104" s="63"/>
      <c r="L104" s="66">
        <v>1142</v>
      </c>
      <c r="M104" s="58" t="s">
        <v>728</v>
      </c>
      <c r="N104" s="103">
        <v>43413</v>
      </c>
      <c r="O104" s="103">
        <v>43777</v>
      </c>
      <c r="P104" s="61">
        <f t="shared" ca="1" si="4"/>
        <v>-185</v>
      </c>
      <c r="Q104" s="61" t="str">
        <f t="shared" ca="1" si="5"/>
        <v>CONTRATO VENCIDO</v>
      </c>
      <c r="R104" s="58" t="s">
        <v>23</v>
      </c>
      <c r="S104" s="58"/>
    </row>
    <row r="105" spans="1:19" hidden="1">
      <c r="A105" s="63" t="s">
        <v>2942</v>
      </c>
      <c r="B105" s="63" t="s">
        <v>25</v>
      </c>
      <c r="C105" s="63"/>
      <c r="D105" s="63"/>
      <c r="E105" s="97" t="s">
        <v>285</v>
      </c>
      <c r="F105" s="27" t="s">
        <v>2833</v>
      </c>
      <c r="G105" s="63" t="s">
        <v>2818</v>
      </c>
      <c r="H105" s="63" t="s">
        <v>26</v>
      </c>
      <c r="I105" s="121" t="s">
        <v>286</v>
      </c>
      <c r="J105" s="63" t="s">
        <v>2834</v>
      </c>
      <c r="K105" s="63"/>
      <c r="L105" s="66">
        <v>17569.560000000001</v>
      </c>
      <c r="M105" s="63" t="s">
        <v>728</v>
      </c>
      <c r="N105" s="103">
        <v>43413</v>
      </c>
      <c r="O105" s="103">
        <v>43777</v>
      </c>
      <c r="P105" s="61">
        <f t="shared" ca="1" si="4"/>
        <v>-185</v>
      </c>
      <c r="Q105" s="61" t="str">
        <f t="shared" ca="1" si="5"/>
        <v>CONTRATO VENCIDO</v>
      </c>
      <c r="R105" s="58" t="s">
        <v>19</v>
      </c>
      <c r="S105" s="63"/>
    </row>
    <row r="106" spans="1:19" hidden="1">
      <c r="A106" s="63" t="s">
        <v>166</v>
      </c>
      <c r="B106" s="63" t="s">
        <v>25</v>
      </c>
      <c r="C106" s="63"/>
      <c r="D106" s="63"/>
      <c r="E106" s="97" t="s">
        <v>2826</v>
      </c>
      <c r="F106" s="27" t="s">
        <v>2825</v>
      </c>
      <c r="G106" s="63" t="s">
        <v>2819</v>
      </c>
      <c r="H106" s="63" t="s">
        <v>26</v>
      </c>
      <c r="I106" s="63"/>
      <c r="J106" s="63" t="s">
        <v>2834</v>
      </c>
      <c r="K106" s="63"/>
      <c r="L106" s="66">
        <v>1301.5999999999999</v>
      </c>
      <c r="M106" s="58" t="s">
        <v>728</v>
      </c>
      <c r="N106" s="103">
        <v>43413</v>
      </c>
      <c r="O106" s="103">
        <v>43777</v>
      </c>
      <c r="P106" s="61">
        <f t="shared" ca="1" si="4"/>
        <v>-185</v>
      </c>
      <c r="Q106" s="61" t="str">
        <f t="shared" ca="1" si="5"/>
        <v>CONTRATO VENCIDO</v>
      </c>
      <c r="R106" s="58" t="s">
        <v>19</v>
      </c>
      <c r="S106" s="63"/>
    </row>
    <row r="107" spans="1:19" hidden="1">
      <c r="A107" s="63" t="s">
        <v>166</v>
      </c>
      <c r="B107" s="63" t="s">
        <v>25</v>
      </c>
      <c r="C107" s="63"/>
      <c r="D107" s="63"/>
      <c r="E107" s="97" t="s">
        <v>2828</v>
      </c>
      <c r="F107" s="27" t="s">
        <v>2827</v>
      </c>
      <c r="G107" s="63" t="s">
        <v>2774</v>
      </c>
      <c r="H107" s="63" t="s">
        <v>26</v>
      </c>
      <c r="I107" s="63"/>
      <c r="J107" s="63" t="s">
        <v>2834</v>
      </c>
      <c r="K107" s="63"/>
      <c r="L107" s="66">
        <v>54575.64</v>
      </c>
      <c r="M107" s="58" t="s">
        <v>728</v>
      </c>
      <c r="N107" s="103">
        <v>43413</v>
      </c>
      <c r="O107" s="103">
        <v>43777</v>
      </c>
      <c r="P107" s="61">
        <f t="shared" ca="1" si="4"/>
        <v>-185</v>
      </c>
      <c r="Q107" s="61" t="str">
        <f t="shared" ca="1" si="5"/>
        <v>CONTRATO VENCIDO</v>
      </c>
      <c r="R107" s="58" t="s">
        <v>19</v>
      </c>
      <c r="S107" s="63"/>
    </row>
    <row r="108" spans="1:19" hidden="1">
      <c r="A108" s="63" t="s">
        <v>166</v>
      </c>
      <c r="B108" s="63" t="s">
        <v>25</v>
      </c>
      <c r="C108" s="63"/>
      <c r="D108" s="63"/>
      <c r="E108" s="97" t="s">
        <v>2830</v>
      </c>
      <c r="F108" s="27" t="s">
        <v>2829</v>
      </c>
      <c r="G108" s="63" t="s">
        <v>2821</v>
      </c>
      <c r="H108" s="63" t="s">
        <v>26</v>
      </c>
      <c r="I108" s="63"/>
      <c r="J108" s="63" t="s">
        <v>2834</v>
      </c>
      <c r="K108" s="63"/>
      <c r="L108" s="66">
        <v>6500</v>
      </c>
      <c r="M108" s="58" t="s">
        <v>728</v>
      </c>
      <c r="N108" s="103">
        <v>43413</v>
      </c>
      <c r="O108" s="103">
        <v>43777</v>
      </c>
      <c r="P108" s="61">
        <f t="shared" ca="1" si="4"/>
        <v>-185</v>
      </c>
      <c r="Q108" s="61" t="str">
        <f t="shared" ca="1" si="5"/>
        <v>CONTRATO VENCIDO</v>
      </c>
      <c r="R108" s="58" t="s">
        <v>19</v>
      </c>
      <c r="S108" s="63"/>
    </row>
    <row r="109" spans="1:19" hidden="1">
      <c r="A109" s="63" t="s">
        <v>166</v>
      </c>
      <c r="B109" s="63" t="s">
        <v>25</v>
      </c>
      <c r="C109" s="63"/>
      <c r="D109" s="63"/>
      <c r="E109" s="97" t="s">
        <v>2832</v>
      </c>
      <c r="F109" s="27" t="s">
        <v>2831</v>
      </c>
      <c r="G109" s="63" t="s">
        <v>2822</v>
      </c>
      <c r="H109" s="63" t="s">
        <v>26</v>
      </c>
      <c r="I109" s="63"/>
      <c r="J109" s="63" t="s">
        <v>2834</v>
      </c>
      <c r="K109" s="63"/>
      <c r="L109" s="66">
        <v>11200</v>
      </c>
      <c r="M109" s="58" t="s">
        <v>728</v>
      </c>
      <c r="N109" s="103">
        <v>43413</v>
      </c>
      <c r="O109" s="103">
        <v>43777</v>
      </c>
      <c r="P109" s="61">
        <f t="shared" ca="1" si="4"/>
        <v>-185</v>
      </c>
      <c r="Q109" s="61" t="str">
        <f t="shared" ca="1" si="5"/>
        <v>CONTRATO VENCIDO</v>
      </c>
      <c r="R109" s="58" t="s">
        <v>19</v>
      </c>
      <c r="S109" s="63"/>
    </row>
    <row r="110" spans="1:19" hidden="1">
      <c r="A110" s="63" t="s">
        <v>166</v>
      </c>
      <c r="B110" s="63" t="s">
        <v>25</v>
      </c>
      <c r="C110" s="63"/>
      <c r="D110" s="63"/>
      <c r="E110" s="97" t="s">
        <v>2824</v>
      </c>
      <c r="F110" s="27" t="s">
        <v>2823</v>
      </c>
      <c r="G110" s="63" t="s">
        <v>2820</v>
      </c>
      <c r="H110" s="63" t="s">
        <v>26</v>
      </c>
      <c r="I110" s="63"/>
      <c r="J110" s="63" t="s">
        <v>2834</v>
      </c>
      <c r="K110" s="63"/>
      <c r="L110" s="66">
        <v>171339.94</v>
      </c>
      <c r="M110" s="63" t="s">
        <v>728</v>
      </c>
      <c r="N110" s="103">
        <v>43413</v>
      </c>
      <c r="O110" s="103">
        <v>43777</v>
      </c>
      <c r="P110" s="61">
        <f t="shared" ca="1" si="4"/>
        <v>-185</v>
      </c>
      <c r="Q110" s="61" t="str">
        <f t="shared" ca="1" si="5"/>
        <v>CONTRATO VENCIDO</v>
      </c>
      <c r="R110" s="58" t="s">
        <v>19</v>
      </c>
      <c r="S110" s="58"/>
    </row>
    <row r="111" spans="1:19" hidden="1">
      <c r="A111" s="63" t="s">
        <v>1316</v>
      </c>
      <c r="B111" s="63" t="s">
        <v>25</v>
      </c>
      <c r="C111" s="63"/>
      <c r="D111" s="63"/>
      <c r="E111" s="39" t="s">
        <v>1317</v>
      </c>
      <c r="F111" s="63" t="s">
        <v>1318</v>
      </c>
      <c r="G111" s="63" t="s">
        <v>885</v>
      </c>
      <c r="H111" s="63" t="s">
        <v>26</v>
      </c>
      <c r="I111" s="63"/>
      <c r="J111" s="105" t="s">
        <v>314</v>
      </c>
      <c r="K111" s="63"/>
      <c r="L111" s="66">
        <v>51795</v>
      </c>
      <c r="M111" s="63" t="s">
        <v>728</v>
      </c>
      <c r="N111" s="103">
        <v>43413</v>
      </c>
      <c r="O111" s="103">
        <v>43777</v>
      </c>
      <c r="P111" s="61">
        <f t="shared" ca="1" si="4"/>
        <v>-185</v>
      </c>
      <c r="Q111" s="61" t="str">
        <f t="shared" ca="1" si="5"/>
        <v>CONTRATO VENCIDO</v>
      </c>
      <c r="R111" s="58" t="s">
        <v>23</v>
      </c>
      <c r="S111" s="58"/>
    </row>
    <row r="112" spans="1:19" hidden="1">
      <c r="A112" s="63" t="s">
        <v>1316</v>
      </c>
      <c r="B112" s="58" t="s">
        <v>25</v>
      </c>
      <c r="C112" s="63"/>
      <c r="D112" s="63"/>
      <c r="E112" s="39" t="s">
        <v>1325</v>
      </c>
      <c r="F112" s="63" t="s">
        <v>1326</v>
      </c>
      <c r="G112" s="63" t="s">
        <v>1327</v>
      </c>
      <c r="H112" s="63" t="s">
        <v>26</v>
      </c>
      <c r="I112" s="63"/>
      <c r="J112" s="105" t="s">
        <v>314</v>
      </c>
      <c r="K112" s="63"/>
      <c r="L112" s="60">
        <v>37200</v>
      </c>
      <c r="M112" s="58" t="s">
        <v>728</v>
      </c>
      <c r="N112" s="103">
        <v>43413</v>
      </c>
      <c r="O112" s="103">
        <v>43777</v>
      </c>
      <c r="P112" s="61">
        <f t="shared" ca="1" si="4"/>
        <v>-185</v>
      </c>
      <c r="Q112" s="61" t="str">
        <f t="shared" ca="1" si="5"/>
        <v>CONTRATO VENCIDO</v>
      </c>
      <c r="R112" s="58" t="s">
        <v>23</v>
      </c>
      <c r="S112" s="63"/>
    </row>
    <row r="113" spans="1:19" hidden="1">
      <c r="A113" s="63" t="s">
        <v>1316</v>
      </c>
      <c r="B113" s="63" t="s">
        <v>25</v>
      </c>
      <c r="C113" s="63"/>
      <c r="D113" s="63"/>
      <c r="E113" s="39" t="s">
        <v>1328</v>
      </c>
      <c r="F113" s="63" t="s">
        <v>1329</v>
      </c>
      <c r="G113" s="63" t="s">
        <v>1330</v>
      </c>
      <c r="H113" s="63" t="s">
        <v>26</v>
      </c>
      <c r="I113" s="63"/>
      <c r="J113" s="105" t="s">
        <v>314</v>
      </c>
      <c r="K113" s="63"/>
      <c r="L113" s="66">
        <v>24997.5</v>
      </c>
      <c r="M113" s="58" t="s">
        <v>728</v>
      </c>
      <c r="N113" s="103">
        <v>43413</v>
      </c>
      <c r="O113" s="103">
        <v>43777</v>
      </c>
      <c r="P113" s="61">
        <f t="shared" ca="1" si="4"/>
        <v>-185</v>
      </c>
      <c r="Q113" s="61" t="str">
        <f t="shared" ca="1" si="5"/>
        <v>CONTRATO VENCIDO</v>
      </c>
      <c r="R113" s="58" t="s">
        <v>23</v>
      </c>
      <c r="S113" s="58"/>
    </row>
    <row r="114" spans="1:19" hidden="1">
      <c r="A114" s="63" t="s">
        <v>185</v>
      </c>
      <c r="B114" s="63" t="s">
        <v>25</v>
      </c>
      <c r="C114" s="63"/>
      <c r="D114" s="63"/>
      <c r="E114" s="39" t="s">
        <v>1334</v>
      </c>
      <c r="F114" s="63" t="s">
        <v>1335</v>
      </c>
      <c r="G114" s="58" t="s">
        <v>1336</v>
      </c>
      <c r="H114" s="63" t="s">
        <v>52</v>
      </c>
      <c r="I114" s="63"/>
      <c r="J114" s="105" t="s">
        <v>1337</v>
      </c>
      <c r="K114" s="63"/>
      <c r="L114" s="60">
        <v>102520.3</v>
      </c>
      <c r="M114" s="58" t="s">
        <v>728</v>
      </c>
      <c r="N114" s="103">
        <v>43413</v>
      </c>
      <c r="O114" s="103">
        <v>43777</v>
      </c>
      <c r="P114" s="61">
        <f t="shared" ca="1" si="4"/>
        <v>-185</v>
      </c>
      <c r="Q114" s="61" t="str">
        <f t="shared" ca="1" si="5"/>
        <v>CONTRATO VENCIDO</v>
      </c>
      <c r="R114" s="58" t="s">
        <v>19</v>
      </c>
      <c r="S114" s="63"/>
    </row>
    <row r="115" spans="1:19" hidden="1">
      <c r="A115" s="63" t="s">
        <v>601</v>
      </c>
      <c r="B115" s="63" t="s">
        <v>25</v>
      </c>
      <c r="C115" s="63"/>
      <c r="D115" s="63"/>
      <c r="E115" s="39" t="s">
        <v>603</v>
      </c>
      <c r="F115" s="63" t="s">
        <v>823</v>
      </c>
      <c r="G115" s="63" t="s">
        <v>824</v>
      </c>
      <c r="H115" s="63" t="s">
        <v>602</v>
      </c>
      <c r="I115" s="63" t="s">
        <v>825</v>
      </c>
      <c r="J115" s="105" t="s">
        <v>258</v>
      </c>
      <c r="K115" s="66">
        <v>14746.05</v>
      </c>
      <c r="L115" s="66">
        <v>176952.6</v>
      </c>
      <c r="M115" s="63" t="s">
        <v>728</v>
      </c>
      <c r="N115" s="103">
        <v>43422</v>
      </c>
      <c r="O115" s="103">
        <v>43786</v>
      </c>
      <c r="P115" s="61">
        <f t="shared" ca="1" si="4"/>
        <v>-176</v>
      </c>
      <c r="Q115" s="61" t="str">
        <f t="shared" ca="1" si="5"/>
        <v>CONTRATO VENCIDO</v>
      </c>
      <c r="R115" s="58" t="s">
        <v>55</v>
      </c>
      <c r="S115" s="63"/>
    </row>
    <row r="116" spans="1:19" hidden="1">
      <c r="A116" s="63" t="s">
        <v>199</v>
      </c>
      <c r="B116" s="63" t="s">
        <v>25</v>
      </c>
      <c r="C116" s="63"/>
      <c r="D116" s="63"/>
      <c r="E116" s="39" t="s">
        <v>1346</v>
      </c>
      <c r="F116" s="63" t="s">
        <v>1347</v>
      </c>
      <c r="G116" s="63" t="s">
        <v>1036</v>
      </c>
      <c r="H116" s="63" t="s">
        <v>866</v>
      </c>
      <c r="I116" s="63"/>
      <c r="J116" s="105" t="s">
        <v>1348</v>
      </c>
      <c r="K116" s="63"/>
      <c r="L116" s="66">
        <v>27815</v>
      </c>
      <c r="M116" s="63" t="s">
        <v>728</v>
      </c>
      <c r="N116" s="103">
        <v>43423</v>
      </c>
      <c r="O116" s="103">
        <v>43787</v>
      </c>
      <c r="P116" s="61">
        <f t="shared" ca="1" si="4"/>
        <v>-175</v>
      </c>
      <c r="Q116" s="61" t="str">
        <f t="shared" ca="1" si="5"/>
        <v>CONTRATO VENCIDO</v>
      </c>
      <c r="R116" s="58" t="s">
        <v>23</v>
      </c>
      <c r="S116" s="63"/>
    </row>
    <row r="117" spans="1:19" hidden="1">
      <c r="A117" s="63" t="s">
        <v>377</v>
      </c>
      <c r="B117" s="63" t="s">
        <v>25</v>
      </c>
      <c r="C117" s="63"/>
      <c r="D117" s="63"/>
      <c r="E117" s="39" t="s">
        <v>1366</v>
      </c>
      <c r="F117" s="63" t="s">
        <v>1367</v>
      </c>
      <c r="G117" s="63" t="s">
        <v>874</v>
      </c>
      <c r="H117" s="63" t="s">
        <v>26</v>
      </c>
      <c r="I117" s="63"/>
      <c r="J117" s="105" t="s">
        <v>1368</v>
      </c>
      <c r="K117" s="63"/>
      <c r="L117" s="66">
        <v>294000</v>
      </c>
      <c r="M117" s="63" t="s">
        <v>728</v>
      </c>
      <c r="N117" s="103">
        <v>43423</v>
      </c>
      <c r="O117" s="103">
        <v>43787</v>
      </c>
      <c r="P117" s="61">
        <f t="shared" ca="1" si="4"/>
        <v>-175</v>
      </c>
      <c r="Q117" s="61" t="str">
        <f t="shared" ca="1" si="5"/>
        <v>CONTRATO VENCIDO</v>
      </c>
      <c r="R117" s="58" t="s">
        <v>23</v>
      </c>
      <c r="S117" s="58"/>
    </row>
    <row r="118" spans="1:19" hidden="1">
      <c r="A118" s="63" t="s">
        <v>240</v>
      </c>
      <c r="B118" s="63" t="s">
        <v>25</v>
      </c>
      <c r="C118" s="63"/>
      <c r="D118" s="63"/>
      <c r="E118" s="39" t="s">
        <v>1305</v>
      </c>
      <c r="F118" s="63" t="s">
        <v>1306</v>
      </c>
      <c r="G118" s="63" t="s">
        <v>1307</v>
      </c>
      <c r="H118" s="63" t="s">
        <v>26</v>
      </c>
      <c r="I118" s="63"/>
      <c r="J118" s="105" t="s">
        <v>3157</v>
      </c>
      <c r="K118" s="63"/>
      <c r="L118" s="66">
        <v>14700</v>
      </c>
      <c r="M118" s="58" t="s">
        <v>728</v>
      </c>
      <c r="N118" s="103">
        <v>43424</v>
      </c>
      <c r="O118" s="103">
        <v>43788</v>
      </c>
      <c r="P118" s="61">
        <f t="shared" ca="1" si="4"/>
        <v>-174</v>
      </c>
      <c r="Q118" s="61" t="str">
        <f t="shared" ca="1" si="5"/>
        <v>CONTRATO VENCIDO</v>
      </c>
      <c r="R118" s="58" t="s">
        <v>19</v>
      </c>
      <c r="S118" s="58"/>
    </row>
    <row r="119" spans="1:19" hidden="1">
      <c r="A119" s="63" t="s">
        <v>381</v>
      </c>
      <c r="B119" s="63" t="s">
        <v>25</v>
      </c>
      <c r="C119" s="63"/>
      <c r="D119" s="63"/>
      <c r="E119" s="39" t="s">
        <v>1363</v>
      </c>
      <c r="F119" s="63" t="s">
        <v>1364</v>
      </c>
      <c r="G119" s="63" t="s">
        <v>879</v>
      </c>
      <c r="H119" s="63" t="s">
        <v>26</v>
      </c>
      <c r="I119" s="63"/>
      <c r="J119" s="105" t="s">
        <v>1365</v>
      </c>
      <c r="K119" s="63"/>
      <c r="L119" s="66">
        <v>744950</v>
      </c>
      <c r="M119" s="63" t="s">
        <v>728</v>
      </c>
      <c r="N119" s="103">
        <v>43426</v>
      </c>
      <c r="O119" s="103">
        <v>43790</v>
      </c>
      <c r="P119" s="61">
        <f t="shared" ca="1" si="4"/>
        <v>-172</v>
      </c>
      <c r="Q119" s="61" t="str">
        <f t="shared" ca="1" si="5"/>
        <v>CONTRATO VENCIDO</v>
      </c>
      <c r="R119" s="58" t="s">
        <v>23</v>
      </c>
      <c r="S119" s="58"/>
    </row>
    <row r="120" spans="1:19" hidden="1">
      <c r="A120" s="63" t="s">
        <v>2544</v>
      </c>
      <c r="B120" s="63" t="s">
        <v>25</v>
      </c>
      <c r="C120" s="63"/>
      <c r="D120" s="63"/>
      <c r="E120" s="39" t="s">
        <v>708</v>
      </c>
      <c r="F120" s="63" t="s">
        <v>826</v>
      </c>
      <c r="G120" s="63" t="s">
        <v>819</v>
      </c>
      <c r="H120" s="63" t="s">
        <v>827</v>
      </c>
      <c r="I120" s="63" t="s">
        <v>825</v>
      </c>
      <c r="J120" s="105" t="s">
        <v>153</v>
      </c>
      <c r="K120" s="66">
        <v>35719.199999999997</v>
      </c>
      <c r="L120" s="66">
        <v>428630.4</v>
      </c>
      <c r="M120" s="63" t="s">
        <v>728</v>
      </c>
      <c r="N120" s="103">
        <v>43428</v>
      </c>
      <c r="O120" s="103">
        <v>43792</v>
      </c>
      <c r="P120" s="61">
        <f t="shared" ca="1" si="4"/>
        <v>-170</v>
      </c>
      <c r="Q120" s="61" t="str">
        <f t="shared" ca="1" si="5"/>
        <v>CONTRATO VENCIDO</v>
      </c>
      <c r="R120" s="58" t="s">
        <v>55</v>
      </c>
      <c r="S120" s="59" t="s">
        <v>592</v>
      </c>
    </row>
    <row r="121" spans="1:19" hidden="1">
      <c r="A121" s="63" t="s">
        <v>242</v>
      </c>
      <c r="B121" s="63" t="s">
        <v>172</v>
      </c>
      <c r="C121" s="63"/>
      <c r="D121" s="63"/>
      <c r="E121" s="39" t="s">
        <v>849</v>
      </c>
      <c r="F121" s="63" t="s">
        <v>850</v>
      </c>
      <c r="G121" s="63" t="s">
        <v>851</v>
      </c>
      <c r="H121" s="58" t="s">
        <v>26</v>
      </c>
      <c r="I121" s="63"/>
      <c r="J121" s="105" t="s">
        <v>852</v>
      </c>
      <c r="K121" s="63"/>
      <c r="L121" s="66">
        <v>6935264</v>
      </c>
      <c r="M121" s="58" t="s">
        <v>728</v>
      </c>
      <c r="N121" s="103">
        <v>43444</v>
      </c>
      <c r="O121" s="103">
        <v>43808</v>
      </c>
      <c r="P121" s="61">
        <f t="shared" ca="1" si="4"/>
        <v>-154</v>
      </c>
      <c r="Q121" s="61" t="str">
        <f t="shared" ca="1" si="5"/>
        <v>CONTRATO VENCIDO</v>
      </c>
      <c r="R121" s="58" t="s">
        <v>19</v>
      </c>
      <c r="S121" s="63"/>
    </row>
    <row r="122" spans="1:19" hidden="1">
      <c r="A122" s="63" t="s">
        <v>255</v>
      </c>
      <c r="B122" s="63" t="s">
        <v>25</v>
      </c>
      <c r="C122" s="63"/>
      <c r="D122" s="63"/>
      <c r="E122" s="39" t="s">
        <v>1349</v>
      </c>
      <c r="F122" s="63" t="s">
        <v>1350</v>
      </c>
      <c r="G122" s="63" t="s">
        <v>1304</v>
      </c>
      <c r="H122" s="72" t="s">
        <v>1351</v>
      </c>
      <c r="I122" s="63"/>
      <c r="J122" s="105" t="s">
        <v>256</v>
      </c>
      <c r="K122" s="63"/>
      <c r="L122" s="66">
        <v>20796.599999999999</v>
      </c>
      <c r="M122" s="58" t="s">
        <v>728</v>
      </c>
      <c r="N122" s="103">
        <v>43444</v>
      </c>
      <c r="O122" s="103">
        <v>43808</v>
      </c>
      <c r="P122" s="61">
        <f t="shared" ca="1" si="4"/>
        <v>-154</v>
      </c>
      <c r="Q122" s="61" t="str">
        <f t="shared" ca="1" si="5"/>
        <v>CONTRATO VENCIDO</v>
      </c>
      <c r="R122" s="58" t="s">
        <v>55</v>
      </c>
      <c r="S122" s="63"/>
    </row>
    <row r="123" spans="1:19" hidden="1">
      <c r="A123" s="63" t="s">
        <v>255</v>
      </c>
      <c r="B123" s="63" t="s">
        <v>25</v>
      </c>
      <c r="C123" s="63"/>
      <c r="D123" s="63"/>
      <c r="E123" s="39" t="s">
        <v>1352</v>
      </c>
      <c r="F123" s="63" t="s">
        <v>1353</v>
      </c>
      <c r="G123" s="63" t="s">
        <v>1354</v>
      </c>
      <c r="H123" s="63" t="s">
        <v>957</v>
      </c>
      <c r="I123" s="63"/>
      <c r="J123" s="105" t="s">
        <v>256</v>
      </c>
      <c r="K123" s="63"/>
      <c r="L123" s="66">
        <v>2799</v>
      </c>
      <c r="M123" s="63" t="s">
        <v>728</v>
      </c>
      <c r="N123" s="103">
        <v>43444</v>
      </c>
      <c r="O123" s="103">
        <v>43808</v>
      </c>
      <c r="P123" s="61">
        <f t="shared" ca="1" si="4"/>
        <v>-154</v>
      </c>
      <c r="Q123" s="61" t="str">
        <f t="shared" ca="1" si="5"/>
        <v>CONTRATO VENCIDO</v>
      </c>
      <c r="R123" s="58" t="s">
        <v>55</v>
      </c>
      <c r="S123" s="58"/>
    </row>
    <row r="124" spans="1:19" hidden="1">
      <c r="A124" s="63" t="s">
        <v>255</v>
      </c>
      <c r="B124" s="63" t="s">
        <v>25</v>
      </c>
      <c r="C124" s="63"/>
      <c r="D124" s="63"/>
      <c r="E124" s="39" t="s">
        <v>1355</v>
      </c>
      <c r="F124" s="63" t="s">
        <v>1356</v>
      </c>
      <c r="G124" s="63" t="s">
        <v>1357</v>
      </c>
      <c r="H124" s="72" t="s">
        <v>1358</v>
      </c>
      <c r="I124" s="63"/>
      <c r="J124" s="105" t="s">
        <v>256</v>
      </c>
      <c r="K124" s="63"/>
      <c r="L124" s="66">
        <v>25623.24</v>
      </c>
      <c r="M124" s="58" t="s">
        <v>728</v>
      </c>
      <c r="N124" s="103">
        <v>43444</v>
      </c>
      <c r="O124" s="103">
        <v>43808</v>
      </c>
      <c r="P124" s="61">
        <f t="shared" ca="1" si="4"/>
        <v>-154</v>
      </c>
      <c r="Q124" s="61" t="str">
        <f t="shared" ca="1" si="5"/>
        <v>CONTRATO VENCIDO</v>
      </c>
      <c r="R124" s="58" t="s">
        <v>55</v>
      </c>
      <c r="S124" s="58"/>
    </row>
    <row r="125" spans="1:19" hidden="1">
      <c r="A125" s="63" t="s">
        <v>255</v>
      </c>
      <c r="B125" s="63" t="s">
        <v>25</v>
      </c>
      <c r="C125" s="63"/>
      <c r="D125" s="63"/>
      <c r="E125" s="39" t="s">
        <v>1359</v>
      </c>
      <c r="F125" s="63" t="s">
        <v>1360</v>
      </c>
      <c r="G125" s="63" t="s">
        <v>1361</v>
      </c>
      <c r="H125" s="63" t="s">
        <v>1362</v>
      </c>
      <c r="I125" s="63"/>
      <c r="J125" s="105" t="s">
        <v>256</v>
      </c>
      <c r="K125" s="63"/>
      <c r="L125" s="66">
        <v>8250</v>
      </c>
      <c r="M125" s="58" t="s">
        <v>728</v>
      </c>
      <c r="N125" s="103">
        <v>43444</v>
      </c>
      <c r="O125" s="103">
        <v>43808</v>
      </c>
      <c r="P125" s="61">
        <f t="shared" ca="1" si="4"/>
        <v>-154</v>
      </c>
      <c r="Q125" s="61" t="str">
        <f t="shared" ca="1" si="5"/>
        <v>CONTRATO VENCIDO</v>
      </c>
      <c r="R125" s="58" t="s">
        <v>55</v>
      </c>
      <c r="S125" s="58"/>
    </row>
    <row r="126" spans="1:19" hidden="1">
      <c r="A126" s="63" t="s">
        <v>830</v>
      </c>
      <c r="B126" s="63" t="s">
        <v>25</v>
      </c>
      <c r="C126" s="63"/>
      <c r="D126" s="63"/>
      <c r="E126" s="39" t="s">
        <v>608</v>
      </c>
      <c r="F126" s="63" t="s">
        <v>828</v>
      </c>
      <c r="G126" s="63" t="s">
        <v>829</v>
      </c>
      <c r="H126" s="63" t="s">
        <v>26</v>
      </c>
      <c r="I126" s="63" t="s">
        <v>825</v>
      </c>
      <c r="J126" s="105" t="s">
        <v>606</v>
      </c>
      <c r="K126" s="66">
        <v>41666.35</v>
      </c>
      <c r="L126" s="66">
        <v>499996.2</v>
      </c>
      <c r="M126" s="58" t="s">
        <v>728</v>
      </c>
      <c r="N126" s="103">
        <v>43445</v>
      </c>
      <c r="O126" s="103">
        <v>43809</v>
      </c>
      <c r="P126" s="61">
        <f t="shared" ca="1" si="4"/>
        <v>-153</v>
      </c>
      <c r="Q126" s="61" t="str">
        <f t="shared" ca="1" si="5"/>
        <v>CONTRATO VENCIDO</v>
      </c>
      <c r="R126" s="58" t="s">
        <v>803</v>
      </c>
      <c r="S126" s="59"/>
    </row>
    <row r="127" spans="1:19" hidden="1">
      <c r="A127" s="63" t="s">
        <v>2680</v>
      </c>
      <c r="B127" s="58" t="s">
        <v>172</v>
      </c>
      <c r="C127" s="63"/>
      <c r="D127" s="63"/>
      <c r="E127" s="39" t="s">
        <v>883</v>
      </c>
      <c r="F127" s="63" t="s">
        <v>884</v>
      </c>
      <c r="G127" s="58" t="s">
        <v>885</v>
      </c>
      <c r="H127" s="63" t="s">
        <v>130</v>
      </c>
      <c r="I127" s="63" t="s">
        <v>286</v>
      </c>
      <c r="J127" s="105" t="s">
        <v>887</v>
      </c>
      <c r="K127" s="63"/>
      <c r="L127" s="60">
        <v>71185.87</v>
      </c>
      <c r="M127" s="58" t="s">
        <v>728</v>
      </c>
      <c r="N127" s="103">
        <v>43445</v>
      </c>
      <c r="O127" s="103">
        <v>43809</v>
      </c>
      <c r="P127" s="61">
        <f t="shared" ca="1" si="4"/>
        <v>-153</v>
      </c>
      <c r="Q127" s="61" t="str">
        <f t="shared" ca="1" si="5"/>
        <v>CONTRATO VENCIDO</v>
      </c>
      <c r="R127" s="58" t="s">
        <v>23</v>
      </c>
      <c r="S127" s="63"/>
    </row>
    <row r="128" spans="1:19" hidden="1">
      <c r="A128" s="63" t="s">
        <v>881</v>
      </c>
      <c r="B128" s="63" t="s">
        <v>882</v>
      </c>
      <c r="C128" s="63"/>
      <c r="D128" s="63"/>
      <c r="E128" s="39" t="s">
        <v>888</v>
      </c>
      <c r="F128" s="63" t="s">
        <v>889</v>
      </c>
      <c r="G128" s="63" t="s">
        <v>890</v>
      </c>
      <c r="H128" s="63" t="s">
        <v>26</v>
      </c>
      <c r="I128" s="63"/>
      <c r="J128" s="105" t="s">
        <v>886</v>
      </c>
      <c r="K128" s="63"/>
      <c r="L128" s="66">
        <v>145760</v>
      </c>
      <c r="M128" s="63" t="s">
        <v>728</v>
      </c>
      <c r="N128" s="103">
        <v>43445</v>
      </c>
      <c r="O128" s="103">
        <v>43809</v>
      </c>
      <c r="P128" s="61">
        <f t="shared" ca="1" si="4"/>
        <v>-153</v>
      </c>
      <c r="Q128" s="61" t="str">
        <f t="shared" ca="1" si="5"/>
        <v>CONTRATO VENCIDO</v>
      </c>
      <c r="R128" s="58" t="s">
        <v>23</v>
      </c>
      <c r="S128" s="58"/>
    </row>
    <row r="129" spans="1:19" hidden="1">
      <c r="A129" s="63" t="s">
        <v>897</v>
      </c>
      <c r="B129" s="58" t="s">
        <v>25</v>
      </c>
      <c r="C129" s="63"/>
      <c r="D129" s="63"/>
      <c r="E129" s="39" t="s">
        <v>898</v>
      </c>
      <c r="F129" s="58" t="s">
        <v>899</v>
      </c>
      <c r="G129" s="58" t="s">
        <v>900</v>
      </c>
      <c r="H129" s="63" t="s">
        <v>26</v>
      </c>
      <c r="I129" s="63"/>
      <c r="J129" s="105" t="s">
        <v>901</v>
      </c>
      <c r="K129" s="63"/>
      <c r="L129" s="66">
        <v>408871.47</v>
      </c>
      <c r="M129" s="58" t="s">
        <v>728</v>
      </c>
      <c r="N129" s="103">
        <v>43446</v>
      </c>
      <c r="O129" s="103">
        <v>43810</v>
      </c>
      <c r="P129" s="61">
        <f t="shared" ca="1" si="4"/>
        <v>-152</v>
      </c>
      <c r="Q129" s="61" t="str">
        <f t="shared" ca="1" si="5"/>
        <v>CONTRATO VENCIDO</v>
      </c>
      <c r="R129" s="58" t="s">
        <v>23</v>
      </c>
      <c r="S129" s="58"/>
    </row>
    <row r="130" spans="1:19" hidden="1">
      <c r="A130" s="63" t="s">
        <v>386</v>
      </c>
      <c r="B130" s="63" t="s">
        <v>25</v>
      </c>
      <c r="C130" s="63"/>
      <c r="D130" s="63"/>
      <c r="E130" s="39" t="s">
        <v>1372</v>
      </c>
      <c r="F130" s="63" t="s">
        <v>1373</v>
      </c>
      <c r="G130" s="63" t="s">
        <v>1231</v>
      </c>
      <c r="H130" s="63" t="s">
        <v>26</v>
      </c>
      <c r="I130" s="63"/>
      <c r="J130" s="105" t="s">
        <v>1374</v>
      </c>
      <c r="K130" s="63"/>
      <c r="L130" s="66">
        <v>1375</v>
      </c>
      <c r="M130" s="63" t="s">
        <v>728</v>
      </c>
      <c r="N130" s="103">
        <v>43446</v>
      </c>
      <c r="O130" s="103">
        <v>43810</v>
      </c>
      <c r="P130" s="61">
        <f t="shared" ca="1" si="4"/>
        <v>-152</v>
      </c>
      <c r="Q130" s="61" t="str">
        <f t="shared" ca="1" si="5"/>
        <v>CONTRATO VENCIDO</v>
      </c>
      <c r="R130" s="58" t="s">
        <v>23</v>
      </c>
      <c r="S130" s="58"/>
    </row>
    <row r="131" spans="1:19" hidden="1">
      <c r="A131" s="63" t="s">
        <v>386</v>
      </c>
      <c r="B131" s="63" t="s">
        <v>25</v>
      </c>
      <c r="C131" s="63"/>
      <c r="D131" s="63"/>
      <c r="E131" s="39" t="s">
        <v>1375</v>
      </c>
      <c r="F131" s="63" t="s">
        <v>1376</v>
      </c>
      <c r="G131" s="63" t="s">
        <v>1225</v>
      </c>
      <c r="H131" s="63" t="s">
        <v>26</v>
      </c>
      <c r="I131" s="63"/>
      <c r="J131" s="105" t="s">
        <v>1374</v>
      </c>
      <c r="K131" s="63"/>
      <c r="L131" s="66">
        <v>3000</v>
      </c>
      <c r="M131" s="63" t="s">
        <v>728</v>
      </c>
      <c r="N131" s="103">
        <v>43446</v>
      </c>
      <c r="O131" s="103">
        <v>43810</v>
      </c>
      <c r="P131" s="61">
        <f t="shared" ca="1" si="4"/>
        <v>-152</v>
      </c>
      <c r="Q131" s="61" t="str">
        <f t="shared" ca="1" si="5"/>
        <v>CONTRATO VENCIDO</v>
      </c>
      <c r="R131" s="58" t="s">
        <v>23</v>
      </c>
      <c r="S131" s="63"/>
    </row>
    <row r="132" spans="1:19" hidden="1">
      <c r="A132" s="63" t="s">
        <v>871</v>
      </c>
      <c r="B132" s="63" t="s">
        <v>25</v>
      </c>
      <c r="C132" s="63"/>
      <c r="D132" s="63"/>
      <c r="E132" s="39" t="s">
        <v>872</v>
      </c>
      <c r="F132" s="63" t="s">
        <v>873</v>
      </c>
      <c r="G132" s="63" t="s">
        <v>874</v>
      </c>
      <c r="H132" s="63" t="s">
        <v>26</v>
      </c>
      <c r="I132" s="63"/>
      <c r="J132" s="105" t="s">
        <v>875</v>
      </c>
      <c r="K132" s="63"/>
      <c r="L132" s="66">
        <v>441000</v>
      </c>
      <c r="M132" s="63" t="s">
        <v>728</v>
      </c>
      <c r="N132" s="103">
        <v>43447</v>
      </c>
      <c r="O132" s="103">
        <v>43811</v>
      </c>
      <c r="P132" s="61">
        <f t="shared" ca="1" si="4"/>
        <v>-151</v>
      </c>
      <c r="Q132" s="61" t="str">
        <f t="shared" ca="1" si="5"/>
        <v>CONTRATO VENCIDO</v>
      </c>
      <c r="R132" s="58" t="s">
        <v>23</v>
      </c>
      <c r="S132" s="58"/>
    </row>
    <row r="133" spans="1:19" hidden="1">
      <c r="A133" s="63" t="s">
        <v>932</v>
      </c>
      <c r="B133" s="63" t="s">
        <v>25</v>
      </c>
      <c r="C133" s="63"/>
      <c r="D133" s="63"/>
      <c r="E133" s="39" t="s">
        <v>933</v>
      </c>
      <c r="F133" s="63" t="s">
        <v>934</v>
      </c>
      <c r="G133" s="63" t="s">
        <v>2639</v>
      </c>
      <c r="H133" s="63" t="s">
        <v>52</v>
      </c>
      <c r="I133" s="63"/>
      <c r="J133" s="105" t="s">
        <v>935</v>
      </c>
      <c r="K133" s="63"/>
      <c r="L133" s="66">
        <v>127920</v>
      </c>
      <c r="M133" s="63" t="s">
        <v>728</v>
      </c>
      <c r="N133" s="103">
        <v>43447</v>
      </c>
      <c r="O133" s="103">
        <v>43811</v>
      </c>
      <c r="P133" s="61">
        <f t="shared" ca="1" si="4"/>
        <v>-151</v>
      </c>
      <c r="Q133" s="61" t="str">
        <f t="shared" ca="1" si="5"/>
        <v>CONTRATO VENCIDO</v>
      </c>
      <c r="R133" s="58" t="s">
        <v>23</v>
      </c>
      <c r="S133" s="63"/>
    </row>
    <row r="134" spans="1:19" hidden="1">
      <c r="A134" s="63" t="s">
        <v>858</v>
      </c>
      <c r="B134" s="63" t="s">
        <v>172</v>
      </c>
      <c r="C134" s="63"/>
      <c r="D134" s="63"/>
      <c r="E134" s="39" t="s">
        <v>859</v>
      </c>
      <c r="F134" s="63" t="s">
        <v>860</v>
      </c>
      <c r="G134" s="63" t="s">
        <v>861</v>
      </c>
      <c r="H134" s="63" t="s">
        <v>862</v>
      </c>
      <c r="I134" s="63"/>
      <c r="J134" s="63" t="s">
        <v>863</v>
      </c>
      <c r="K134" s="63"/>
      <c r="L134" s="66">
        <v>29100</v>
      </c>
      <c r="M134" s="63" t="s">
        <v>814</v>
      </c>
      <c r="N134" s="103">
        <v>43448</v>
      </c>
      <c r="O134" s="103">
        <v>43628</v>
      </c>
      <c r="P134" s="61">
        <f t="shared" ca="1" si="4"/>
        <v>-334</v>
      </c>
      <c r="Q134" s="61" t="str">
        <f t="shared" ca="1" si="5"/>
        <v>CONTRATO VENCIDO</v>
      </c>
      <c r="R134" s="58" t="s">
        <v>55</v>
      </c>
      <c r="S134" s="63"/>
    </row>
    <row r="135" spans="1:19" hidden="1">
      <c r="A135" s="63" t="s">
        <v>876</v>
      </c>
      <c r="B135" s="63" t="s">
        <v>25</v>
      </c>
      <c r="C135" s="63"/>
      <c r="D135" s="63"/>
      <c r="E135" s="39" t="s">
        <v>877</v>
      </c>
      <c r="F135" s="63" t="s">
        <v>878</v>
      </c>
      <c r="G135" s="63" t="s">
        <v>879</v>
      </c>
      <c r="H135" s="63" t="s">
        <v>26</v>
      </c>
      <c r="I135" s="63"/>
      <c r="J135" s="105" t="s">
        <v>880</v>
      </c>
      <c r="K135" s="63"/>
      <c r="L135" s="66">
        <v>1489900</v>
      </c>
      <c r="M135" s="63" t="s">
        <v>728</v>
      </c>
      <c r="N135" s="103">
        <v>43448</v>
      </c>
      <c r="O135" s="103">
        <v>43812</v>
      </c>
      <c r="P135" s="61">
        <f t="shared" ca="1" si="4"/>
        <v>-150</v>
      </c>
      <c r="Q135" s="61" t="str">
        <f t="shared" ca="1" si="5"/>
        <v>CONTRATO VENCIDO</v>
      </c>
      <c r="R135" s="58" t="s">
        <v>23</v>
      </c>
      <c r="S135" s="63"/>
    </row>
    <row r="136" spans="1:19" hidden="1">
      <c r="A136" s="63" t="s">
        <v>35</v>
      </c>
      <c r="B136" s="63" t="s">
        <v>25</v>
      </c>
      <c r="C136" s="63"/>
      <c r="D136" s="63"/>
      <c r="E136" s="39" t="s">
        <v>902</v>
      </c>
      <c r="F136" s="63" t="s">
        <v>903</v>
      </c>
      <c r="G136" s="63" t="s">
        <v>904</v>
      </c>
      <c r="H136" s="63" t="s">
        <v>52</v>
      </c>
      <c r="I136" s="63"/>
      <c r="J136" s="105" t="s">
        <v>905</v>
      </c>
      <c r="K136" s="63"/>
      <c r="L136" s="66">
        <v>1393</v>
      </c>
      <c r="M136" s="63" t="s">
        <v>728</v>
      </c>
      <c r="N136" s="103">
        <v>43448</v>
      </c>
      <c r="O136" s="103">
        <v>43812</v>
      </c>
      <c r="P136" s="61">
        <f t="shared" ca="1" si="4"/>
        <v>-150</v>
      </c>
      <c r="Q136" s="61" t="str">
        <f t="shared" ca="1" si="5"/>
        <v>CONTRATO VENCIDO</v>
      </c>
      <c r="R136" s="58" t="s">
        <v>23</v>
      </c>
      <c r="S136" s="63"/>
    </row>
    <row r="137" spans="1:19" hidden="1">
      <c r="A137" s="63" t="s">
        <v>187</v>
      </c>
      <c r="B137" s="63" t="s">
        <v>25</v>
      </c>
      <c r="C137" s="63"/>
      <c r="D137" s="63"/>
      <c r="E137" s="39" t="s">
        <v>909</v>
      </c>
      <c r="F137" s="63" t="s">
        <v>910</v>
      </c>
      <c r="G137" s="63" t="s">
        <v>851</v>
      </c>
      <c r="H137" s="63" t="s">
        <v>26</v>
      </c>
      <c r="I137" s="63"/>
      <c r="J137" s="105" t="s">
        <v>911</v>
      </c>
      <c r="K137" s="63"/>
      <c r="L137" s="66">
        <v>366190</v>
      </c>
      <c r="M137" s="63" t="s">
        <v>728</v>
      </c>
      <c r="N137" s="103">
        <v>43448</v>
      </c>
      <c r="O137" s="103">
        <v>43812</v>
      </c>
      <c r="P137" s="61">
        <f t="shared" ca="1" si="4"/>
        <v>-150</v>
      </c>
      <c r="Q137" s="61" t="str">
        <f t="shared" ca="1" si="5"/>
        <v>CONTRATO VENCIDO</v>
      </c>
      <c r="R137" s="58" t="s">
        <v>19</v>
      </c>
      <c r="S137" s="63"/>
    </row>
    <row r="138" spans="1:19" hidden="1">
      <c r="A138" s="63" t="s">
        <v>493</v>
      </c>
      <c r="B138" s="63" t="s">
        <v>25</v>
      </c>
      <c r="C138" s="63"/>
      <c r="D138" s="63"/>
      <c r="E138" s="39" t="s">
        <v>930</v>
      </c>
      <c r="F138" s="63" t="s">
        <v>931</v>
      </c>
      <c r="G138" s="63" t="s">
        <v>927</v>
      </c>
      <c r="H138" s="63" t="s">
        <v>26</v>
      </c>
      <c r="I138" s="63"/>
      <c r="J138" s="105" t="s">
        <v>928</v>
      </c>
      <c r="K138" s="63"/>
      <c r="L138" s="66">
        <v>7407777.0700000003</v>
      </c>
      <c r="M138" s="58" t="s">
        <v>728</v>
      </c>
      <c r="N138" s="103">
        <v>43448</v>
      </c>
      <c r="O138" s="103">
        <v>43812</v>
      </c>
      <c r="P138" s="61">
        <f t="shared" ca="1" si="4"/>
        <v>-150</v>
      </c>
      <c r="Q138" s="61" t="str">
        <f t="shared" ca="1" si="5"/>
        <v>CONTRATO VENCIDO</v>
      </c>
      <c r="R138" s="58" t="s">
        <v>19</v>
      </c>
      <c r="S138" s="63"/>
    </row>
    <row r="139" spans="1:19" hidden="1">
      <c r="A139" s="63" t="s">
        <v>174</v>
      </c>
      <c r="B139" s="63" t="s">
        <v>25</v>
      </c>
      <c r="C139" s="63"/>
      <c r="D139" s="63"/>
      <c r="E139" s="39" t="s">
        <v>2775</v>
      </c>
      <c r="F139" s="63" t="s">
        <v>2776</v>
      </c>
      <c r="G139" s="63" t="s">
        <v>2772</v>
      </c>
      <c r="H139" s="63" t="s">
        <v>26</v>
      </c>
      <c r="I139" s="63"/>
      <c r="J139" s="63" t="s">
        <v>2771</v>
      </c>
      <c r="K139" s="63"/>
      <c r="L139" s="66">
        <v>26997</v>
      </c>
      <c r="M139" s="63" t="s">
        <v>728</v>
      </c>
      <c r="N139" s="103">
        <v>43448</v>
      </c>
      <c r="O139" s="103">
        <v>43812</v>
      </c>
      <c r="P139" s="61">
        <f t="shared" ca="1" si="4"/>
        <v>-150</v>
      </c>
      <c r="Q139" s="61" t="str">
        <f t="shared" ca="1" si="5"/>
        <v>CONTRATO VENCIDO</v>
      </c>
      <c r="R139" s="58" t="s">
        <v>19</v>
      </c>
      <c r="S139" s="63"/>
    </row>
    <row r="140" spans="1:19" hidden="1">
      <c r="A140" s="63" t="s">
        <v>174</v>
      </c>
      <c r="B140" s="63" t="s">
        <v>25</v>
      </c>
      <c r="C140" s="63"/>
      <c r="D140" s="63"/>
      <c r="E140" s="39" t="s">
        <v>2768</v>
      </c>
      <c r="F140" s="63" t="s">
        <v>2769</v>
      </c>
      <c r="G140" s="63" t="s">
        <v>2770</v>
      </c>
      <c r="H140" s="63" t="s">
        <v>26</v>
      </c>
      <c r="I140" s="63"/>
      <c r="J140" s="63" t="s">
        <v>2771</v>
      </c>
      <c r="K140" s="63"/>
      <c r="L140" s="66">
        <v>22808</v>
      </c>
      <c r="M140" s="63" t="s">
        <v>728</v>
      </c>
      <c r="N140" s="103">
        <v>43448</v>
      </c>
      <c r="O140" s="103">
        <v>43812</v>
      </c>
      <c r="P140" s="61">
        <f t="shared" ca="1" si="4"/>
        <v>-150</v>
      </c>
      <c r="Q140" s="61" t="str">
        <f t="shared" ca="1" si="5"/>
        <v>CONTRATO VENCIDO</v>
      </c>
      <c r="R140" s="58" t="s">
        <v>19</v>
      </c>
      <c r="S140" s="58"/>
    </row>
    <row r="141" spans="1:19" hidden="1">
      <c r="A141" s="63" t="s">
        <v>174</v>
      </c>
      <c r="B141" s="63" t="s">
        <v>25</v>
      </c>
      <c r="C141" s="63"/>
      <c r="D141" s="63"/>
      <c r="E141" s="39" t="s">
        <v>2779</v>
      </c>
      <c r="F141" s="63" t="s">
        <v>2780</v>
      </c>
      <c r="G141" s="63" t="s">
        <v>2774</v>
      </c>
      <c r="H141" s="63" t="s">
        <v>26</v>
      </c>
      <c r="I141" s="63"/>
      <c r="J141" s="63" t="s">
        <v>2771</v>
      </c>
      <c r="K141" s="63"/>
      <c r="L141" s="66">
        <v>7190</v>
      </c>
      <c r="M141" s="58" t="s">
        <v>728</v>
      </c>
      <c r="N141" s="103">
        <v>43448</v>
      </c>
      <c r="O141" s="103">
        <v>43812</v>
      </c>
      <c r="P141" s="61">
        <f t="shared" ca="1" si="4"/>
        <v>-150</v>
      </c>
      <c r="Q141" s="61" t="str">
        <f t="shared" ca="1" si="5"/>
        <v>CONTRATO VENCIDO</v>
      </c>
      <c r="R141" s="58" t="s">
        <v>19</v>
      </c>
      <c r="S141" s="58"/>
    </row>
    <row r="142" spans="1:19" hidden="1">
      <c r="A142" s="63" t="s">
        <v>174</v>
      </c>
      <c r="B142" s="63" t="s">
        <v>25</v>
      </c>
      <c r="C142" s="63"/>
      <c r="D142" s="63"/>
      <c r="E142" s="39" t="s">
        <v>2777</v>
      </c>
      <c r="F142" s="63" t="s">
        <v>2778</v>
      </c>
      <c r="G142" s="63" t="s">
        <v>2773</v>
      </c>
      <c r="H142" s="63" t="s">
        <v>26</v>
      </c>
      <c r="I142" s="63"/>
      <c r="J142" s="63" t="s">
        <v>2771</v>
      </c>
      <c r="K142" s="63"/>
      <c r="L142" s="66">
        <v>26667</v>
      </c>
      <c r="M142" s="63" t="s">
        <v>728</v>
      </c>
      <c r="N142" s="103">
        <v>43448</v>
      </c>
      <c r="O142" s="103">
        <v>43812</v>
      </c>
      <c r="P142" s="61">
        <f t="shared" ca="1" si="4"/>
        <v>-150</v>
      </c>
      <c r="Q142" s="61" t="str">
        <f t="shared" ca="1" si="5"/>
        <v>CONTRATO VENCIDO</v>
      </c>
      <c r="R142" s="58" t="s">
        <v>19</v>
      </c>
      <c r="S142" s="63"/>
    </row>
    <row r="143" spans="1:19" hidden="1">
      <c r="A143" s="63" t="s">
        <v>929</v>
      </c>
      <c r="B143" s="58" t="s">
        <v>882</v>
      </c>
      <c r="C143" s="63"/>
      <c r="D143" s="63"/>
      <c r="E143" s="39" t="s">
        <v>925</v>
      </c>
      <c r="F143" s="63" t="s">
        <v>926</v>
      </c>
      <c r="G143" s="58" t="s">
        <v>927</v>
      </c>
      <c r="H143" s="63" t="s">
        <v>26</v>
      </c>
      <c r="I143" s="63" t="s">
        <v>286</v>
      </c>
      <c r="J143" s="105" t="s">
        <v>928</v>
      </c>
      <c r="K143" s="63"/>
      <c r="L143" s="60">
        <v>4362974.12</v>
      </c>
      <c r="M143" s="58" t="s">
        <v>728</v>
      </c>
      <c r="N143" s="103">
        <v>43448</v>
      </c>
      <c r="O143" s="103">
        <v>43812</v>
      </c>
      <c r="P143" s="61">
        <f t="shared" ca="1" si="4"/>
        <v>-150</v>
      </c>
      <c r="Q143" s="61" t="str">
        <f t="shared" ca="1" si="5"/>
        <v>CONTRATO VENCIDO</v>
      </c>
      <c r="R143" s="58" t="s">
        <v>19</v>
      </c>
      <c r="S143" s="63"/>
    </row>
    <row r="144" spans="1:19" hidden="1">
      <c r="A144" s="63" t="s">
        <v>2727</v>
      </c>
      <c r="B144" s="63" t="s">
        <v>25</v>
      </c>
      <c r="C144" s="63"/>
      <c r="D144" s="63"/>
      <c r="E144" s="39" t="s">
        <v>1019</v>
      </c>
      <c r="F144" s="63" t="s">
        <v>1020</v>
      </c>
      <c r="G144" s="63" t="s">
        <v>944</v>
      </c>
      <c r="H144" s="63" t="s">
        <v>26</v>
      </c>
      <c r="I144" s="63" t="s">
        <v>1134</v>
      </c>
      <c r="J144" s="63" t="s">
        <v>1021</v>
      </c>
      <c r="K144" s="63"/>
      <c r="L144" s="66">
        <v>667608.5</v>
      </c>
      <c r="M144" s="63" t="s">
        <v>728</v>
      </c>
      <c r="N144" s="103">
        <v>43563</v>
      </c>
      <c r="O144" s="103">
        <v>43928</v>
      </c>
      <c r="P144" s="61">
        <f t="shared" ca="1" si="4"/>
        <v>-34</v>
      </c>
      <c r="Q144" s="61" t="str">
        <f t="shared" ca="1" si="5"/>
        <v>CONTRATO VENCIDO</v>
      </c>
      <c r="R144" s="58" t="s">
        <v>23</v>
      </c>
      <c r="S144" s="63"/>
    </row>
    <row r="145" spans="1:19" hidden="1">
      <c r="A145" s="63" t="s">
        <v>915</v>
      </c>
      <c r="B145" s="63" t="s">
        <v>25</v>
      </c>
      <c r="C145" s="63"/>
      <c r="D145" s="63"/>
      <c r="E145" s="39" t="s">
        <v>916</v>
      </c>
      <c r="F145" s="63" t="s">
        <v>917</v>
      </c>
      <c r="G145" s="63" t="s">
        <v>879</v>
      </c>
      <c r="H145" s="63" t="s">
        <v>26</v>
      </c>
      <c r="I145" s="63"/>
      <c r="J145" s="105" t="s">
        <v>918</v>
      </c>
      <c r="K145" s="63"/>
      <c r="L145" s="66">
        <v>55890</v>
      </c>
      <c r="M145" s="63" t="s">
        <v>728</v>
      </c>
      <c r="N145" s="103">
        <v>43454</v>
      </c>
      <c r="O145" s="103">
        <v>43818</v>
      </c>
      <c r="P145" s="61">
        <f t="shared" ca="1" si="4"/>
        <v>-144</v>
      </c>
      <c r="Q145" s="61" t="str">
        <f t="shared" ca="1" si="5"/>
        <v>CONTRATO VENCIDO</v>
      </c>
      <c r="R145" s="58" t="s">
        <v>23</v>
      </c>
      <c r="S145" s="58"/>
    </row>
    <row r="146" spans="1:19" hidden="1">
      <c r="A146" s="63" t="s">
        <v>915</v>
      </c>
      <c r="B146" s="63" t="s">
        <v>25</v>
      </c>
      <c r="C146" s="63"/>
      <c r="D146" s="63"/>
      <c r="E146" s="39" t="s">
        <v>919</v>
      </c>
      <c r="F146" s="63" t="s">
        <v>920</v>
      </c>
      <c r="G146" s="63" t="s">
        <v>921</v>
      </c>
      <c r="H146" s="63" t="s">
        <v>26</v>
      </c>
      <c r="I146" s="63"/>
      <c r="J146" s="105" t="s">
        <v>922</v>
      </c>
      <c r="K146" s="63"/>
      <c r="L146" s="66">
        <v>42791.55</v>
      </c>
      <c r="M146" s="63" t="s">
        <v>728</v>
      </c>
      <c r="N146" s="103">
        <v>43454</v>
      </c>
      <c r="O146" s="103">
        <v>43818</v>
      </c>
      <c r="P146" s="61">
        <f t="shared" ca="1" si="4"/>
        <v>-144</v>
      </c>
      <c r="Q146" s="61" t="str">
        <f t="shared" ca="1" si="5"/>
        <v>CONTRATO VENCIDO</v>
      </c>
      <c r="R146" s="58" t="s">
        <v>23</v>
      </c>
      <c r="S146" s="58"/>
    </row>
    <row r="147" spans="1:19" hidden="1">
      <c r="A147" s="63" t="s">
        <v>2980</v>
      </c>
      <c r="B147" s="63" t="s">
        <v>25</v>
      </c>
      <c r="C147" s="63"/>
      <c r="D147" s="63"/>
      <c r="E147" s="39" t="s">
        <v>942</v>
      </c>
      <c r="F147" s="105" t="s">
        <v>943</v>
      </c>
      <c r="G147" s="63" t="s">
        <v>944</v>
      </c>
      <c r="H147" s="63" t="s">
        <v>52</v>
      </c>
      <c r="I147" s="121" t="s">
        <v>286</v>
      </c>
      <c r="J147" s="105" t="s">
        <v>935</v>
      </c>
      <c r="K147" s="63"/>
      <c r="L147" s="66">
        <v>187576.5</v>
      </c>
      <c r="M147" s="63" t="s">
        <v>728</v>
      </c>
      <c r="N147" s="103">
        <v>43454</v>
      </c>
      <c r="O147" s="103">
        <v>43818</v>
      </c>
      <c r="P147" s="61">
        <f t="shared" ca="1" si="4"/>
        <v>-144</v>
      </c>
      <c r="Q147" s="61" t="str">
        <f t="shared" ca="1" si="5"/>
        <v>CONTRATO VENCIDO</v>
      </c>
      <c r="R147" s="58" t="s">
        <v>23</v>
      </c>
      <c r="S147" s="63"/>
    </row>
    <row r="148" spans="1:19" hidden="1">
      <c r="A148" s="63" t="s">
        <v>891</v>
      </c>
      <c r="B148" s="63" t="s">
        <v>25</v>
      </c>
      <c r="C148" s="63"/>
      <c r="D148" s="63"/>
      <c r="E148" s="39" t="s">
        <v>892</v>
      </c>
      <c r="F148" s="63" t="s">
        <v>893</v>
      </c>
      <c r="G148" s="63" t="s">
        <v>894</v>
      </c>
      <c r="H148" s="63" t="s">
        <v>26</v>
      </c>
      <c r="I148" s="63"/>
      <c r="J148" s="105" t="s">
        <v>350</v>
      </c>
      <c r="K148" s="63"/>
      <c r="L148" s="66">
        <v>144719.51999999999</v>
      </c>
      <c r="M148" s="63" t="s">
        <v>728</v>
      </c>
      <c r="N148" s="103">
        <v>43455</v>
      </c>
      <c r="O148" s="103">
        <v>43819</v>
      </c>
      <c r="P148" s="61">
        <f t="shared" ref="P148:P211" ca="1" si="6">O148-TODAY()</f>
        <v>-143</v>
      </c>
      <c r="Q148" s="61" t="str">
        <f t="shared" ref="Q148:Q211" ca="1" si="7">IF(P148&lt;=0,"CONTRATO VENCIDO",IF(P148&lt;=90,"PRORROGAR CONTRATO",IF(P148&gt;=0,"PARA VENCER")))</f>
        <v>CONTRATO VENCIDO</v>
      </c>
      <c r="R148" s="58" t="s">
        <v>23</v>
      </c>
      <c r="S148" s="58"/>
    </row>
    <row r="149" spans="1:19" hidden="1">
      <c r="A149" s="58" t="s">
        <v>1319</v>
      </c>
      <c r="B149" s="58" t="s">
        <v>1320</v>
      </c>
      <c r="C149" s="63"/>
      <c r="D149" s="63"/>
      <c r="E149" s="39" t="s">
        <v>1321</v>
      </c>
      <c r="F149" s="63"/>
      <c r="G149" s="63" t="s">
        <v>1322</v>
      </c>
      <c r="H149" s="63" t="s">
        <v>26</v>
      </c>
      <c r="I149" s="63" t="s">
        <v>588</v>
      </c>
      <c r="J149" s="63" t="s">
        <v>1323</v>
      </c>
      <c r="K149" s="63"/>
      <c r="L149" s="66">
        <v>2947380</v>
      </c>
      <c r="M149" s="58" t="s">
        <v>1324</v>
      </c>
      <c r="N149" s="103">
        <v>43456</v>
      </c>
      <c r="O149" s="103">
        <v>43636</v>
      </c>
      <c r="P149" s="61">
        <f t="shared" ca="1" si="6"/>
        <v>-326</v>
      </c>
      <c r="Q149" s="61" t="str">
        <f t="shared" ca="1" si="7"/>
        <v>CONTRATO VENCIDO</v>
      </c>
      <c r="R149" s="58" t="s">
        <v>19</v>
      </c>
      <c r="S149" s="63"/>
    </row>
    <row r="150" spans="1:19" hidden="1">
      <c r="A150" s="63" t="s">
        <v>2890</v>
      </c>
      <c r="B150" s="63" t="s">
        <v>25</v>
      </c>
      <c r="C150" s="63"/>
      <c r="D150" s="63"/>
      <c r="E150" s="39" t="s">
        <v>1024</v>
      </c>
      <c r="F150" s="63" t="s">
        <v>1025</v>
      </c>
      <c r="G150" s="63" t="s">
        <v>1026</v>
      </c>
      <c r="H150" s="63" t="s">
        <v>26</v>
      </c>
      <c r="I150" s="63" t="s">
        <v>1134</v>
      </c>
      <c r="J150" s="105" t="s">
        <v>1027</v>
      </c>
      <c r="K150" s="63"/>
      <c r="L150" s="66">
        <v>82380.990000000005</v>
      </c>
      <c r="M150" s="63" t="s">
        <v>728</v>
      </c>
      <c r="N150" s="103">
        <v>43564</v>
      </c>
      <c r="O150" s="103">
        <v>43929</v>
      </c>
      <c r="P150" s="61">
        <f t="shared" ca="1" si="6"/>
        <v>-33</v>
      </c>
      <c r="Q150" s="61" t="str">
        <f t="shared" ca="1" si="7"/>
        <v>CONTRATO VENCIDO</v>
      </c>
      <c r="R150" s="58" t="s">
        <v>1028</v>
      </c>
      <c r="S150" s="63"/>
    </row>
    <row r="151" spans="1:19" hidden="1">
      <c r="A151" s="63" t="s">
        <v>2891</v>
      </c>
      <c r="B151" s="63" t="s">
        <v>25</v>
      </c>
      <c r="C151" s="63"/>
      <c r="D151" s="63"/>
      <c r="E151" s="39" t="s">
        <v>1032</v>
      </c>
      <c r="F151" s="63" t="s">
        <v>1033</v>
      </c>
      <c r="G151" s="63" t="s">
        <v>1006</v>
      </c>
      <c r="H151" s="63" t="s">
        <v>26</v>
      </c>
      <c r="I151" s="63" t="s">
        <v>1134</v>
      </c>
      <c r="J151" s="105" t="s">
        <v>1027</v>
      </c>
      <c r="K151" s="63"/>
      <c r="L151" s="66">
        <v>139999.99</v>
      </c>
      <c r="M151" s="63" t="s">
        <v>728</v>
      </c>
      <c r="N151" s="103">
        <v>43564</v>
      </c>
      <c r="O151" s="103">
        <v>43929</v>
      </c>
      <c r="P151" s="61">
        <f t="shared" ca="1" si="6"/>
        <v>-33</v>
      </c>
      <c r="Q151" s="61" t="str">
        <f t="shared" ca="1" si="7"/>
        <v>CONTRATO VENCIDO</v>
      </c>
      <c r="R151" s="58" t="s">
        <v>1028</v>
      </c>
      <c r="S151" s="63"/>
    </row>
    <row r="152" spans="1:19" hidden="1">
      <c r="A152" s="66" t="s">
        <v>634</v>
      </c>
      <c r="B152" s="58" t="s">
        <v>25</v>
      </c>
      <c r="C152" s="63"/>
      <c r="D152" s="63"/>
      <c r="E152" s="97" t="s">
        <v>636</v>
      </c>
      <c r="F152" s="63" t="s">
        <v>948</v>
      </c>
      <c r="G152" s="58" t="s">
        <v>731</v>
      </c>
      <c r="H152" s="63" t="s">
        <v>403</v>
      </c>
      <c r="I152" s="63" t="s">
        <v>286</v>
      </c>
      <c r="J152" s="105" t="s">
        <v>635</v>
      </c>
      <c r="K152" s="66">
        <v>165422.87</v>
      </c>
      <c r="L152" s="60">
        <v>1985074.4</v>
      </c>
      <c r="M152" s="58" t="s">
        <v>728</v>
      </c>
      <c r="N152" s="103">
        <v>43466</v>
      </c>
      <c r="O152" s="103">
        <v>43830</v>
      </c>
      <c r="P152" s="61">
        <f t="shared" ca="1" si="6"/>
        <v>-132</v>
      </c>
      <c r="Q152" s="61" t="str">
        <f t="shared" ca="1" si="7"/>
        <v>CONTRATO VENCIDO</v>
      </c>
      <c r="R152" s="58" t="s">
        <v>55</v>
      </c>
      <c r="S152" s="58"/>
    </row>
    <row r="153" spans="1:19" hidden="1">
      <c r="A153" s="63" t="s">
        <v>2892</v>
      </c>
      <c r="B153" s="63" t="s">
        <v>25</v>
      </c>
      <c r="C153" s="63"/>
      <c r="D153" s="63"/>
      <c r="E153" s="39" t="s">
        <v>1034</v>
      </c>
      <c r="F153" s="63" t="s">
        <v>1035</v>
      </c>
      <c r="G153" s="63" t="s">
        <v>1036</v>
      </c>
      <c r="H153" s="63" t="s">
        <v>26</v>
      </c>
      <c r="I153" s="63" t="s">
        <v>1134</v>
      </c>
      <c r="J153" s="63" t="s">
        <v>1027</v>
      </c>
      <c r="K153" s="63"/>
      <c r="L153" s="66">
        <v>80000</v>
      </c>
      <c r="M153" s="58" t="s">
        <v>728</v>
      </c>
      <c r="N153" s="103">
        <v>43564</v>
      </c>
      <c r="O153" s="103">
        <v>43929</v>
      </c>
      <c r="P153" s="61">
        <f t="shared" ca="1" si="6"/>
        <v>-33</v>
      </c>
      <c r="Q153" s="61" t="str">
        <f t="shared" ca="1" si="7"/>
        <v>CONTRATO VENCIDO</v>
      </c>
      <c r="R153" s="58" t="s">
        <v>19</v>
      </c>
      <c r="S153" s="63"/>
    </row>
    <row r="154" spans="1:19" hidden="1">
      <c r="A154" s="63" t="s">
        <v>3217</v>
      </c>
      <c r="B154" s="63" t="s">
        <v>172</v>
      </c>
      <c r="C154" s="63"/>
      <c r="D154" s="63"/>
      <c r="E154" s="39" t="s">
        <v>804</v>
      </c>
      <c r="F154" s="63" t="s">
        <v>805</v>
      </c>
      <c r="G154" s="63" t="s">
        <v>806</v>
      </c>
      <c r="H154" s="63" t="s">
        <v>807</v>
      </c>
      <c r="I154" s="63" t="s">
        <v>588</v>
      </c>
      <c r="J154" s="105" t="s">
        <v>808</v>
      </c>
      <c r="K154" s="66">
        <v>253876.5</v>
      </c>
      <c r="L154" s="66">
        <v>5872017</v>
      </c>
      <c r="M154" s="58" t="s">
        <v>809</v>
      </c>
      <c r="N154" s="103">
        <v>43508</v>
      </c>
      <c r="O154" s="103">
        <v>44238</v>
      </c>
      <c r="P154" s="61">
        <f t="shared" ca="1" si="6"/>
        <v>276</v>
      </c>
      <c r="Q154" s="61" t="str">
        <f t="shared" ca="1" si="7"/>
        <v>PARA VENCER</v>
      </c>
      <c r="R154" s="58" t="s">
        <v>803</v>
      </c>
      <c r="S154" s="58"/>
    </row>
    <row r="155" spans="1:19" hidden="1">
      <c r="A155" s="58" t="s">
        <v>989</v>
      </c>
      <c r="B155" s="58" t="s">
        <v>25</v>
      </c>
      <c r="C155" s="63"/>
      <c r="D155" s="63"/>
      <c r="E155" s="39" t="s">
        <v>990</v>
      </c>
      <c r="F155" s="63" t="s">
        <v>991</v>
      </c>
      <c r="G155" s="58" t="s">
        <v>992</v>
      </c>
      <c r="H155" s="63" t="s">
        <v>26</v>
      </c>
      <c r="I155" s="63"/>
      <c r="J155" s="63" t="s">
        <v>993</v>
      </c>
      <c r="K155" s="63"/>
      <c r="L155" s="66">
        <v>1929.6</v>
      </c>
      <c r="M155" s="58" t="s">
        <v>728</v>
      </c>
      <c r="N155" s="103">
        <v>43522</v>
      </c>
      <c r="O155" s="103">
        <v>43886</v>
      </c>
      <c r="P155" s="61">
        <f t="shared" ca="1" si="6"/>
        <v>-76</v>
      </c>
      <c r="Q155" s="61" t="str">
        <f t="shared" ca="1" si="7"/>
        <v>CONTRATO VENCIDO</v>
      </c>
      <c r="R155" s="58" t="s">
        <v>23</v>
      </c>
      <c r="S155" s="58"/>
    </row>
    <row r="156" spans="1:19" hidden="1">
      <c r="A156" s="63" t="s">
        <v>2541</v>
      </c>
      <c r="B156" s="58" t="s">
        <v>25</v>
      </c>
      <c r="C156" s="63"/>
      <c r="D156" s="63"/>
      <c r="E156" s="97" t="s">
        <v>729</v>
      </c>
      <c r="F156" s="58" t="s">
        <v>730</v>
      </c>
      <c r="G156" s="58" t="s">
        <v>731</v>
      </c>
      <c r="H156" s="65" t="s">
        <v>474</v>
      </c>
      <c r="I156" s="65" t="s">
        <v>286</v>
      </c>
      <c r="J156" s="63" t="s">
        <v>635</v>
      </c>
      <c r="K156" s="66">
        <v>115418.48</v>
      </c>
      <c r="L156" s="60">
        <v>1385021.7</v>
      </c>
      <c r="M156" s="58" t="s">
        <v>728</v>
      </c>
      <c r="N156" s="103">
        <v>43525</v>
      </c>
      <c r="O156" s="103">
        <v>43890</v>
      </c>
      <c r="P156" s="61">
        <f t="shared" ca="1" si="6"/>
        <v>-72</v>
      </c>
      <c r="Q156" s="61" t="str">
        <f t="shared" ca="1" si="7"/>
        <v>CONTRATO VENCIDO</v>
      </c>
      <c r="R156" s="58" t="s">
        <v>55</v>
      </c>
      <c r="S156" s="58"/>
    </row>
    <row r="157" spans="1:19" hidden="1">
      <c r="A157" s="63" t="s">
        <v>1001</v>
      </c>
      <c r="B157" s="63" t="s">
        <v>25</v>
      </c>
      <c r="C157" s="63"/>
      <c r="D157" s="63"/>
      <c r="E157" s="39" t="s">
        <v>1002</v>
      </c>
      <c r="F157" s="63" t="s">
        <v>1003</v>
      </c>
      <c r="G157" s="63" t="s">
        <v>1004</v>
      </c>
      <c r="H157" s="63" t="s">
        <v>26</v>
      </c>
      <c r="I157" s="63"/>
      <c r="J157" s="63" t="s">
        <v>993</v>
      </c>
      <c r="K157" s="63"/>
      <c r="L157" s="66">
        <v>2692.8</v>
      </c>
      <c r="M157" s="58" t="s">
        <v>728</v>
      </c>
      <c r="N157" s="103">
        <v>43531</v>
      </c>
      <c r="O157" s="103">
        <v>43896</v>
      </c>
      <c r="P157" s="61">
        <f t="shared" ca="1" si="6"/>
        <v>-66</v>
      </c>
      <c r="Q157" s="61" t="str">
        <f t="shared" ca="1" si="7"/>
        <v>CONTRATO VENCIDO</v>
      </c>
      <c r="R157" s="58" t="s">
        <v>23</v>
      </c>
      <c r="S157" s="63"/>
    </row>
    <row r="158" spans="1:19" hidden="1">
      <c r="A158" s="63" t="s">
        <v>176</v>
      </c>
      <c r="B158" s="63" t="s">
        <v>25</v>
      </c>
      <c r="C158" s="63"/>
      <c r="D158" s="63"/>
      <c r="E158" s="39" t="s">
        <v>1387</v>
      </c>
      <c r="F158" s="63" t="s">
        <v>1388</v>
      </c>
      <c r="G158" s="63" t="s">
        <v>1389</v>
      </c>
      <c r="H158" s="63" t="s">
        <v>26</v>
      </c>
      <c r="I158" s="63"/>
      <c r="J158" s="63" t="s">
        <v>1386</v>
      </c>
      <c r="K158" s="63"/>
      <c r="L158" s="66">
        <v>88999.98</v>
      </c>
      <c r="M158" s="58" t="s">
        <v>728</v>
      </c>
      <c r="N158" s="103">
        <v>43535</v>
      </c>
      <c r="O158" s="103">
        <v>43900</v>
      </c>
      <c r="P158" s="61">
        <f t="shared" ca="1" si="6"/>
        <v>-62</v>
      </c>
      <c r="Q158" s="61" t="str">
        <f t="shared" ca="1" si="7"/>
        <v>CONTRATO VENCIDO</v>
      </c>
      <c r="R158" s="58" t="s">
        <v>19</v>
      </c>
      <c r="S158" s="58"/>
    </row>
    <row r="159" spans="1:19" hidden="1">
      <c r="A159" s="63" t="s">
        <v>176</v>
      </c>
      <c r="B159" s="63" t="s">
        <v>25</v>
      </c>
      <c r="C159" s="63"/>
      <c r="D159" s="63"/>
      <c r="E159" s="39" t="s">
        <v>1383</v>
      </c>
      <c r="F159" s="63" t="s">
        <v>1384</v>
      </c>
      <c r="G159" s="63" t="s">
        <v>1385</v>
      </c>
      <c r="H159" s="63" t="s">
        <v>26</v>
      </c>
      <c r="I159" s="63"/>
      <c r="J159" s="63" t="s">
        <v>1386</v>
      </c>
      <c r="K159" s="63"/>
      <c r="L159" s="66">
        <v>28707</v>
      </c>
      <c r="M159" s="58" t="s">
        <v>728</v>
      </c>
      <c r="N159" s="103">
        <v>43535</v>
      </c>
      <c r="O159" s="103">
        <v>43900</v>
      </c>
      <c r="P159" s="61">
        <f t="shared" ca="1" si="6"/>
        <v>-62</v>
      </c>
      <c r="Q159" s="61" t="str">
        <f t="shared" ca="1" si="7"/>
        <v>CONTRATO VENCIDO</v>
      </c>
      <c r="R159" s="58" t="s">
        <v>19</v>
      </c>
      <c r="S159" s="63"/>
    </row>
    <row r="160" spans="1:19" hidden="1">
      <c r="A160" s="63" t="s">
        <v>994</v>
      </c>
      <c r="B160" s="63" t="s">
        <v>25</v>
      </c>
      <c r="C160" s="63"/>
      <c r="D160" s="63"/>
      <c r="E160" s="39" t="s">
        <v>995</v>
      </c>
      <c r="F160" s="63" t="s">
        <v>996</v>
      </c>
      <c r="G160" s="63" t="s">
        <v>997</v>
      </c>
      <c r="H160" s="63" t="s">
        <v>26</v>
      </c>
      <c r="I160" s="63"/>
      <c r="J160" s="63" t="s">
        <v>998</v>
      </c>
      <c r="K160" s="63"/>
      <c r="L160" s="66">
        <v>11400</v>
      </c>
      <c r="M160" s="58" t="s">
        <v>728</v>
      </c>
      <c r="N160" s="103">
        <v>43538</v>
      </c>
      <c r="O160" s="103">
        <v>43903</v>
      </c>
      <c r="P160" s="61">
        <f t="shared" ca="1" si="6"/>
        <v>-59</v>
      </c>
      <c r="Q160" s="61" t="str">
        <f t="shared" ca="1" si="7"/>
        <v>CONTRATO VENCIDO</v>
      </c>
      <c r="R160" s="58" t="s">
        <v>23</v>
      </c>
      <c r="S160" s="63"/>
    </row>
    <row r="161" spans="1:19" hidden="1">
      <c r="A161" s="63" t="s">
        <v>1008</v>
      </c>
      <c r="B161" s="63" t="s">
        <v>25</v>
      </c>
      <c r="C161" s="63"/>
      <c r="D161" s="63"/>
      <c r="E161" s="39" t="s">
        <v>1009</v>
      </c>
      <c r="F161" s="63" t="s">
        <v>1010</v>
      </c>
      <c r="G161" s="63" t="s">
        <v>1011</v>
      </c>
      <c r="H161" s="58" t="s">
        <v>26</v>
      </c>
      <c r="I161" s="58"/>
      <c r="J161" s="63" t="s">
        <v>1012</v>
      </c>
      <c r="K161" s="63"/>
      <c r="L161" s="66">
        <v>95813.28</v>
      </c>
      <c r="M161" s="58" t="s">
        <v>728</v>
      </c>
      <c r="N161" s="103">
        <v>43538</v>
      </c>
      <c r="O161" s="103">
        <v>43903</v>
      </c>
      <c r="P161" s="61">
        <f t="shared" ca="1" si="6"/>
        <v>-59</v>
      </c>
      <c r="Q161" s="61" t="str">
        <f t="shared" ca="1" si="7"/>
        <v>CONTRATO VENCIDO</v>
      </c>
      <c r="R161" s="58" t="s">
        <v>23</v>
      </c>
      <c r="S161" s="63"/>
    </row>
    <row r="162" spans="1:19" hidden="1">
      <c r="A162" s="63" t="s">
        <v>161</v>
      </c>
      <c r="B162" s="63" t="s">
        <v>25</v>
      </c>
      <c r="C162" s="63"/>
      <c r="D162" s="63"/>
      <c r="E162" s="39" t="s">
        <v>1379</v>
      </c>
      <c r="F162" s="63" t="s">
        <v>1380</v>
      </c>
      <c r="G162" s="63" t="s">
        <v>1381</v>
      </c>
      <c r="H162" s="63" t="s">
        <v>26</v>
      </c>
      <c r="I162" s="63"/>
      <c r="J162" s="63" t="s">
        <v>1382</v>
      </c>
      <c r="K162" s="63"/>
      <c r="L162" s="66">
        <v>22698.32</v>
      </c>
      <c r="M162" s="58" t="s">
        <v>728</v>
      </c>
      <c r="N162" s="103">
        <v>43538</v>
      </c>
      <c r="O162" s="103">
        <v>43903</v>
      </c>
      <c r="P162" s="61">
        <f t="shared" ca="1" si="6"/>
        <v>-59</v>
      </c>
      <c r="Q162" s="61" t="str">
        <f t="shared" ca="1" si="7"/>
        <v>CONTRATO VENCIDO</v>
      </c>
      <c r="R162" s="58" t="s">
        <v>19</v>
      </c>
      <c r="S162" s="63"/>
    </row>
    <row r="163" spans="1:19" hidden="1">
      <c r="A163" s="63" t="s">
        <v>3115</v>
      </c>
      <c r="B163" s="58" t="s">
        <v>172</v>
      </c>
      <c r="C163" s="63"/>
      <c r="D163" s="63"/>
      <c r="E163" s="39" t="s">
        <v>1054</v>
      </c>
      <c r="F163" s="58" t="s">
        <v>1055</v>
      </c>
      <c r="G163" s="58" t="s">
        <v>1036</v>
      </c>
      <c r="H163" s="63" t="s">
        <v>26</v>
      </c>
      <c r="I163" s="105" t="s">
        <v>286</v>
      </c>
      <c r="J163" s="63" t="s">
        <v>525</v>
      </c>
      <c r="K163" s="63"/>
      <c r="L163" s="60">
        <v>48246</v>
      </c>
      <c r="M163" s="58" t="s">
        <v>728</v>
      </c>
      <c r="N163" s="103">
        <v>43551</v>
      </c>
      <c r="O163" s="103">
        <v>43916</v>
      </c>
      <c r="P163" s="61">
        <f t="shared" ca="1" si="6"/>
        <v>-46</v>
      </c>
      <c r="Q163" s="61" t="str">
        <f t="shared" ca="1" si="7"/>
        <v>CONTRATO VENCIDO</v>
      </c>
      <c r="R163" s="58" t="s">
        <v>23</v>
      </c>
      <c r="S163" s="58"/>
    </row>
    <row r="164" spans="1:19" hidden="1">
      <c r="A164" s="63" t="s">
        <v>3120</v>
      </c>
      <c r="B164" s="63" t="s">
        <v>172</v>
      </c>
      <c r="C164" s="63"/>
      <c r="D164" s="63"/>
      <c r="E164" s="39" t="s">
        <v>1057</v>
      </c>
      <c r="F164" s="63" t="s">
        <v>1058</v>
      </c>
      <c r="G164" s="63" t="s">
        <v>1059</v>
      </c>
      <c r="H164" s="63" t="s">
        <v>26</v>
      </c>
      <c r="I164" s="121" t="s">
        <v>286</v>
      </c>
      <c r="J164" s="63" t="s">
        <v>1060</v>
      </c>
      <c r="K164" s="63"/>
      <c r="L164" s="66">
        <v>66010</v>
      </c>
      <c r="M164" s="58" t="s">
        <v>728</v>
      </c>
      <c r="N164" s="103">
        <v>43579</v>
      </c>
      <c r="O164" s="103">
        <v>43944</v>
      </c>
      <c r="P164" s="61">
        <f t="shared" ca="1" si="6"/>
        <v>-18</v>
      </c>
      <c r="Q164" s="61" t="str">
        <f t="shared" ca="1" si="7"/>
        <v>CONTRATO VENCIDO</v>
      </c>
      <c r="R164" s="58" t="s">
        <v>19</v>
      </c>
      <c r="S164" s="63"/>
    </row>
    <row r="165" spans="1:19" hidden="1">
      <c r="A165" s="63" t="s">
        <v>3122</v>
      </c>
      <c r="B165" s="58" t="s">
        <v>172</v>
      </c>
      <c r="C165" s="63"/>
      <c r="D165" s="63"/>
      <c r="E165" s="39" t="s">
        <v>1063</v>
      </c>
      <c r="F165" s="63" t="s">
        <v>1064</v>
      </c>
      <c r="G165" s="58" t="s">
        <v>1006</v>
      </c>
      <c r="H165" s="63" t="s">
        <v>26</v>
      </c>
      <c r="I165" s="105" t="s">
        <v>286</v>
      </c>
      <c r="J165" s="63" t="s">
        <v>1065</v>
      </c>
      <c r="K165" s="63"/>
      <c r="L165" s="60">
        <v>19213.259999999998</v>
      </c>
      <c r="M165" s="58" t="s">
        <v>728</v>
      </c>
      <c r="N165" s="103">
        <v>43579</v>
      </c>
      <c r="O165" s="103">
        <v>43944</v>
      </c>
      <c r="P165" s="61">
        <f t="shared" ca="1" si="6"/>
        <v>-18</v>
      </c>
      <c r="Q165" s="61" t="str">
        <f t="shared" ca="1" si="7"/>
        <v>CONTRATO VENCIDO</v>
      </c>
      <c r="R165" s="58" t="s">
        <v>19</v>
      </c>
      <c r="S165" s="63"/>
    </row>
    <row r="166" spans="1:19" hidden="1">
      <c r="A166" s="63" t="s">
        <v>628</v>
      </c>
      <c r="B166" s="63" t="s">
        <v>25</v>
      </c>
      <c r="C166" s="63"/>
      <c r="D166" s="63"/>
      <c r="E166" s="39" t="s">
        <v>629</v>
      </c>
      <c r="F166" s="63" t="s">
        <v>1061</v>
      </c>
      <c r="G166" s="63" t="s">
        <v>1062</v>
      </c>
      <c r="H166" s="63" t="s">
        <v>26</v>
      </c>
      <c r="I166" s="63" t="s">
        <v>286</v>
      </c>
      <c r="J166" s="105" t="s">
        <v>611</v>
      </c>
      <c r="K166" s="66">
        <v>5516.34</v>
      </c>
      <c r="L166" s="66">
        <v>66196.08</v>
      </c>
      <c r="M166" s="58" t="s">
        <v>728</v>
      </c>
      <c r="N166" s="103">
        <v>43589</v>
      </c>
      <c r="O166" s="103">
        <v>43954</v>
      </c>
      <c r="P166" s="61">
        <f t="shared" ca="1" si="6"/>
        <v>-8</v>
      </c>
      <c r="Q166" s="61" t="str">
        <f t="shared" ca="1" si="7"/>
        <v>CONTRATO VENCIDO</v>
      </c>
      <c r="R166" s="58" t="s">
        <v>55</v>
      </c>
      <c r="S166" s="59"/>
    </row>
    <row r="167" spans="1:19" hidden="1">
      <c r="A167" s="63" t="s">
        <v>3239</v>
      </c>
      <c r="B167" s="63" t="s">
        <v>25</v>
      </c>
      <c r="C167" s="63"/>
      <c r="D167" s="63"/>
      <c r="E167" s="39" t="s">
        <v>260</v>
      </c>
      <c r="F167" s="63" t="s">
        <v>1091</v>
      </c>
      <c r="G167" s="63" t="s">
        <v>1092</v>
      </c>
      <c r="H167" s="63" t="s">
        <v>123</v>
      </c>
      <c r="I167" s="63" t="s">
        <v>588</v>
      </c>
      <c r="J167" s="105" t="s">
        <v>258</v>
      </c>
      <c r="K167" s="66">
        <v>3166.66</v>
      </c>
      <c r="L167" s="66">
        <v>38000</v>
      </c>
      <c r="M167" s="58" t="s">
        <v>728</v>
      </c>
      <c r="N167" s="103">
        <v>43966</v>
      </c>
      <c r="O167" s="103">
        <v>44330</v>
      </c>
      <c r="P167" s="61">
        <f t="shared" ca="1" si="6"/>
        <v>368</v>
      </c>
      <c r="Q167" s="61" t="str">
        <f t="shared" ca="1" si="7"/>
        <v>PARA VENCER</v>
      </c>
      <c r="R167" s="58" t="s">
        <v>55</v>
      </c>
      <c r="S167" s="63"/>
    </row>
    <row r="168" spans="1:19" hidden="1">
      <c r="A168" s="63" t="s">
        <v>2746</v>
      </c>
      <c r="B168" s="63" t="s">
        <v>25</v>
      </c>
      <c r="C168" s="63"/>
      <c r="D168" s="63"/>
      <c r="E168" s="39" t="s">
        <v>263</v>
      </c>
      <c r="F168" s="63" t="s">
        <v>1093</v>
      </c>
      <c r="G168" s="63" t="s">
        <v>1094</v>
      </c>
      <c r="H168" s="63" t="s">
        <v>100</v>
      </c>
      <c r="I168" s="63" t="s">
        <v>588</v>
      </c>
      <c r="J168" s="105" t="s">
        <v>258</v>
      </c>
      <c r="K168" s="66">
        <v>1355</v>
      </c>
      <c r="L168" s="66">
        <v>11451.94</v>
      </c>
      <c r="M168" s="63" t="s">
        <v>728</v>
      </c>
      <c r="N168" s="103">
        <v>43600</v>
      </c>
      <c r="O168" s="103">
        <v>43965</v>
      </c>
      <c r="P168" s="61">
        <f t="shared" ca="1" si="6"/>
        <v>3</v>
      </c>
      <c r="Q168" s="61" t="str">
        <f t="shared" ca="1" si="7"/>
        <v>PRORROGAR CONTRATO</v>
      </c>
      <c r="R168" s="58" t="s">
        <v>55</v>
      </c>
      <c r="S168" s="58"/>
    </row>
    <row r="169" spans="1:19" hidden="1">
      <c r="A169" s="63" t="s">
        <v>502</v>
      </c>
      <c r="B169" s="63" t="s">
        <v>172</v>
      </c>
      <c r="C169" s="63"/>
      <c r="D169" s="63"/>
      <c r="E169" s="39" t="s">
        <v>1390</v>
      </c>
      <c r="F169" s="63" t="s">
        <v>1391</v>
      </c>
      <c r="G169" s="63" t="s">
        <v>1392</v>
      </c>
      <c r="H169" s="63" t="s">
        <v>26</v>
      </c>
      <c r="I169" s="63"/>
      <c r="J169" s="63" t="s">
        <v>1393</v>
      </c>
      <c r="K169" s="63"/>
      <c r="L169" s="66">
        <v>7920</v>
      </c>
      <c r="M169" s="58" t="s">
        <v>728</v>
      </c>
      <c r="N169" s="103">
        <v>43601</v>
      </c>
      <c r="O169" s="103">
        <v>43966</v>
      </c>
      <c r="P169" s="61">
        <f t="shared" ca="1" si="6"/>
        <v>4</v>
      </c>
      <c r="Q169" s="61" t="str">
        <f t="shared" ca="1" si="7"/>
        <v>PRORROGAR CONTRATO</v>
      </c>
      <c r="R169" s="58" t="s">
        <v>55</v>
      </c>
      <c r="S169" s="63"/>
    </row>
    <row r="170" spans="1:19" hidden="1">
      <c r="A170" s="63" t="s">
        <v>3116</v>
      </c>
      <c r="B170" s="58" t="s">
        <v>25</v>
      </c>
      <c r="C170" s="63"/>
      <c r="D170" s="63"/>
      <c r="E170" s="39" t="s">
        <v>2637</v>
      </c>
      <c r="F170" s="63" t="s">
        <v>2638</v>
      </c>
      <c r="G170" s="58" t="s">
        <v>2639</v>
      </c>
      <c r="H170" s="63" t="s">
        <v>26</v>
      </c>
      <c r="I170" s="105" t="s">
        <v>286</v>
      </c>
      <c r="J170" s="63" t="s">
        <v>2640</v>
      </c>
      <c r="K170" s="63"/>
      <c r="L170" s="60">
        <v>664050</v>
      </c>
      <c r="M170" s="58" t="s">
        <v>728</v>
      </c>
      <c r="N170" s="103">
        <v>43604</v>
      </c>
      <c r="O170" s="103">
        <v>43969</v>
      </c>
      <c r="P170" s="61">
        <f t="shared" ca="1" si="6"/>
        <v>7</v>
      </c>
      <c r="Q170" s="61" t="str">
        <f t="shared" ca="1" si="7"/>
        <v>PRORROGAR CONTRATO</v>
      </c>
      <c r="R170" s="58" t="s">
        <v>23</v>
      </c>
      <c r="S170" s="58"/>
    </row>
    <row r="171" spans="1:19" hidden="1">
      <c r="A171" s="63" t="s">
        <v>232</v>
      </c>
      <c r="B171" s="58" t="s">
        <v>395</v>
      </c>
      <c r="C171" s="63"/>
      <c r="D171" s="63"/>
      <c r="E171" s="39" t="s">
        <v>2808</v>
      </c>
      <c r="F171" s="63" t="s">
        <v>2809</v>
      </c>
      <c r="G171" s="58" t="s">
        <v>2789</v>
      </c>
      <c r="H171" s="63" t="s">
        <v>123</v>
      </c>
      <c r="I171" s="63"/>
      <c r="J171" s="63" t="s">
        <v>233</v>
      </c>
      <c r="K171" s="63"/>
      <c r="L171" s="60">
        <v>48200</v>
      </c>
      <c r="M171" s="58" t="s">
        <v>728</v>
      </c>
      <c r="N171" s="103">
        <v>43605</v>
      </c>
      <c r="O171" s="103">
        <v>43970</v>
      </c>
      <c r="P171" s="61">
        <f t="shared" ca="1" si="6"/>
        <v>8</v>
      </c>
      <c r="Q171" s="61" t="str">
        <f t="shared" ca="1" si="7"/>
        <v>PRORROGAR CONTRATO</v>
      </c>
      <c r="R171" s="58" t="s">
        <v>23</v>
      </c>
      <c r="S171" s="58"/>
    </row>
    <row r="172" spans="1:19" hidden="1">
      <c r="A172" s="63" t="s">
        <v>232</v>
      </c>
      <c r="B172" s="58" t="s">
        <v>395</v>
      </c>
      <c r="C172" s="63"/>
      <c r="D172" s="63"/>
      <c r="E172" s="39" t="s">
        <v>2810</v>
      </c>
      <c r="F172" s="63" t="s">
        <v>2811</v>
      </c>
      <c r="G172" s="58" t="s">
        <v>2783</v>
      </c>
      <c r="H172" s="63" t="s">
        <v>123</v>
      </c>
      <c r="I172" s="63"/>
      <c r="J172" s="63" t="s">
        <v>233</v>
      </c>
      <c r="K172" s="63"/>
      <c r="L172" s="60">
        <v>30800</v>
      </c>
      <c r="M172" s="63" t="s">
        <v>728</v>
      </c>
      <c r="N172" s="103">
        <v>43605</v>
      </c>
      <c r="O172" s="103">
        <v>43970</v>
      </c>
      <c r="P172" s="61">
        <f t="shared" ca="1" si="6"/>
        <v>8</v>
      </c>
      <c r="Q172" s="61" t="str">
        <f t="shared" ca="1" si="7"/>
        <v>PRORROGAR CONTRATO</v>
      </c>
      <c r="R172" s="58" t="s">
        <v>23</v>
      </c>
      <c r="S172" s="63"/>
    </row>
    <row r="173" spans="1:19" hidden="1">
      <c r="A173" s="63" t="s">
        <v>232</v>
      </c>
      <c r="B173" s="63" t="s">
        <v>395</v>
      </c>
      <c r="C173" s="63"/>
      <c r="D173" s="63"/>
      <c r="E173" s="97" t="s">
        <v>2812</v>
      </c>
      <c r="F173" s="27" t="s">
        <v>2813</v>
      </c>
      <c r="G173" s="63" t="s">
        <v>2806</v>
      </c>
      <c r="H173" s="58" t="s">
        <v>123</v>
      </c>
      <c r="I173" s="63"/>
      <c r="J173" s="63" t="s">
        <v>233</v>
      </c>
      <c r="K173" s="63"/>
      <c r="L173" s="66">
        <v>18500</v>
      </c>
      <c r="M173" s="63" t="s">
        <v>728</v>
      </c>
      <c r="N173" s="103">
        <v>43605</v>
      </c>
      <c r="O173" s="103">
        <v>43970</v>
      </c>
      <c r="P173" s="61">
        <f t="shared" ca="1" si="6"/>
        <v>8</v>
      </c>
      <c r="Q173" s="61" t="str">
        <f t="shared" ca="1" si="7"/>
        <v>PRORROGAR CONTRATO</v>
      </c>
      <c r="R173" s="58" t="s">
        <v>23</v>
      </c>
      <c r="S173" s="63"/>
    </row>
    <row r="174" spans="1:19" hidden="1">
      <c r="A174" s="63" t="s">
        <v>232</v>
      </c>
      <c r="B174" s="63" t="s">
        <v>395</v>
      </c>
      <c r="C174" s="63"/>
      <c r="D174" s="63"/>
      <c r="E174" s="97" t="s">
        <v>2814</v>
      </c>
      <c r="F174" s="27" t="s">
        <v>2815</v>
      </c>
      <c r="G174" s="63" t="s">
        <v>2784</v>
      </c>
      <c r="H174" s="63" t="s">
        <v>123</v>
      </c>
      <c r="I174" s="63"/>
      <c r="J174" s="63" t="s">
        <v>233</v>
      </c>
      <c r="K174" s="63"/>
      <c r="L174" s="66">
        <v>12500</v>
      </c>
      <c r="M174" s="63" t="s">
        <v>728</v>
      </c>
      <c r="N174" s="103">
        <v>43605</v>
      </c>
      <c r="O174" s="103">
        <v>43970</v>
      </c>
      <c r="P174" s="61">
        <f t="shared" ca="1" si="6"/>
        <v>8</v>
      </c>
      <c r="Q174" s="61" t="str">
        <f t="shared" ca="1" si="7"/>
        <v>PRORROGAR CONTRATO</v>
      </c>
      <c r="R174" s="58" t="s">
        <v>23</v>
      </c>
      <c r="S174" s="63"/>
    </row>
    <row r="175" spans="1:19" hidden="1">
      <c r="A175" s="63" t="s">
        <v>232</v>
      </c>
      <c r="B175" s="63" t="s">
        <v>395</v>
      </c>
      <c r="C175" s="63"/>
      <c r="D175" s="63"/>
      <c r="E175" s="97" t="s">
        <v>2816</v>
      </c>
      <c r="F175" s="27" t="s">
        <v>2817</v>
      </c>
      <c r="G175" s="63" t="s">
        <v>2807</v>
      </c>
      <c r="H175" s="71" t="s">
        <v>123</v>
      </c>
      <c r="I175" s="71"/>
      <c r="J175" s="63" t="s">
        <v>233</v>
      </c>
      <c r="K175" s="63"/>
      <c r="L175" s="66">
        <v>4600</v>
      </c>
      <c r="M175" s="63" t="s">
        <v>728</v>
      </c>
      <c r="N175" s="103">
        <v>43605</v>
      </c>
      <c r="O175" s="103">
        <v>43970</v>
      </c>
      <c r="P175" s="61">
        <f t="shared" ca="1" si="6"/>
        <v>8</v>
      </c>
      <c r="Q175" s="61" t="str">
        <f t="shared" ca="1" si="7"/>
        <v>PRORROGAR CONTRATO</v>
      </c>
      <c r="R175" s="58" t="s">
        <v>23</v>
      </c>
      <c r="S175" s="63"/>
    </row>
    <row r="176" spans="1:19" hidden="1">
      <c r="A176" s="66" t="s">
        <v>3139</v>
      </c>
      <c r="B176" s="58" t="s">
        <v>25</v>
      </c>
      <c r="C176" s="63"/>
      <c r="D176" s="63"/>
      <c r="E176" s="97" t="s">
        <v>972</v>
      </c>
      <c r="F176" s="63" t="s">
        <v>973</v>
      </c>
      <c r="G176" s="63" t="s">
        <v>762</v>
      </c>
      <c r="H176" s="131" t="s">
        <v>423</v>
      </c>
      <c r="I176" s="131" t="s">
        <v>286</v>
      </c>
      <c r="J176" s="63" t="s">
        <v>635</v>
      </c>
      <c r="K176" s="66">
        <v>636463.28</v>
      </c>
      <c r="L176" s="60">
        <v>1883233.8</v>
      </c>
      <c r="M176" s="58" t="s">
        <v>728</v>
      </c>
      <c r="N176" s="103">
        <v>43831</v>
      </c>
      <c r="O176" s="103">
        <v>43920</v>
      </c>
      <c r="P176" s="61">
        <f t="shared" ca="1" si="6"/>
        <v>-42</v>
      </c>
      <c r="Q176" s="61" t="str">
        <f t="shared" ca="1" si="7"/>
        <v>CONTRATO VENCIDO</v>
      </c>
      <c r="R176" s="58" t="s">
        <v>55</v>
      </c>
      <c r="S176" s="58"/>
    </row>
    <row r="177" spans="1:19" hidden="1">
      <c r="A177" s="63" t="s">
        <v>3117</v>
      </c>
      <c r="B177" s="63" t="s">
        <v>172</v>
      </c>
      <c r="C177" s="63"/>
      <c r="D177" s="63"/>
      <c r="E177" s="39" t="s">
        <v>2672</v>
      </c>
      <c r="F177" s="63" t="s">
        <v>2673</v>
      </c>
      <c r="G177" s="63" t="s">
        <v>1291</v>
      </c>
      <c r="H177" s="63" t="s">
        <v>26</v>
      </c>
      <c r="I177" s="121" t="s">
        <v>286</v>
      </c>
      <c r="J177" s="63" t="s">
        <v>2674</v>
      </c>
      <c r="K177" s="63"/>
      <c r="L177" s="66">
        <v>6211.37</v>
      </c>
      <c r="M177" s="63" t="s">
        <v>728</v>
      </c>
      <c r="N177" s="103">
        <v>43644</v>
      </c>
      <c r="O177" s="103">
        <v>44009</v>
      </c>
      <c r="P177" s="61">
        <f t="shared" ca="1" si="6"/>
        <v>47</v>
      </c>
      <c r="Q177" s="61" t="str">
        <f t="shared" ca="1" si="7"/>
        <v>PRORROGAR CONTRATO</v>
      </c>
      <c r="R177" s="58" t="s">
        <v>23</v>
      </c>
      <c r="S177" s="63"/>
    </row>
    <row r="178" spans="1:19" hidden="1">
      <c r="A178" s="63" t="s">
        <v>2737</v>
      </c>
      <c r="B178" s="63" t="s">
        <v>25</v>
      </c>
      <c r="C178" s="63"/>
      <c r="D178" s="63"/>
      <c r="E178" s="39" t="s">
        <v>92</v>
      </c>
      <c r="F178" s="63" t="s">
        <v>1156</v>
      </c>
      <c r="G178" s="63" t="s">
        <v>1163</v>
      </c>
      <c r="H178" s="63" t="s">
        <v>91</v>
      </c>
      <c r="I178" s="63" t="s">
        <v>588</v>
      </c>
      <c r="J178" s="105" t="s">
        <v>71</v>
      </c>
      <c r="K178" s="66"/>
      <c r="L178" s="66">
        <v>11368</v>
      </c>
      <c r="M178" s="63" t="s">
        <v>2936</v>
      </c>
      <c r="N178" s="103">
        <v>43466</v>
      </c>
      <c r="O178" s="103">
        <v>44012</v>
      </c>
      <c r="P178" s="61">
        <f t="shared" ca="1" si="6"/>
        <v>50</v>
      </c>
      <c r="Q178" s="61" t="str">
        <f t="shared" ca="1" si="7"/>
        <v>PRORROGAR CONTRATO</v>
      </c>
      <c r="R178" s="58" t="s">
        <v>23</v>
      </c>
      <c r="S178" s="63"/>
    </row>
    <row r="179" spans="1:19" hidden="1">
      <c r="A179" s="63" t="s">
        <v>2735</v>
      </c>
      <c r="B179" s="63" t="s">
        <v>25</v>
      </c>
      <c r="C179" s="63"/>
      <c r="D179" s="63"/>
      <c r="E179" s="39" t="s">
        <v>77</v>
      </c>
      <c r="F179" s="63" t="s">
        <v>1156</v>
      </c>
      <c r="G179" s="63" t="s">
        <v>1158</v>
      </c>
      <c r="H179" s="63" t="s">
        <v>76</v>
      </c>
      <c r="I179" s="63" t="s">
        <v>588</v>
      </c>
      <c r="J179" s="105" t="s">
        <v>71</v>
      </c>
      <c r="K179" s="66"/>
      <c r="L179" s="66">
        <v>5880</v>
      </c>
      <c r="M179" s="58" t="s">
        <v>2936</v>
      </c>
      <c r="N179" s="103">
        <v>43770</v>
      </c>
      <c r="O179" s="103">
        <v>44012</v>
      </c>
      <c r="P179" s="61">
        <f t="shared" ca="1" si="6"/>
        <v>50</v>
      </c>
      <c r="Q179" s="61" t="str">
        <f t="shared" ca="1" si="7"/>
        <v>PRORROGAR CONTRATO</v>
      </c>
      <c r="R179" s="58" t="s">
        <v>23</v>
      </c>
      <c r="S179" s="63"/>
    </row>
    <row r="180" spans="1:19" hidden="1">
      <c r="A180" s="63" t="s">
        <v>2736</v>
      </c>
      <c r="B180" s="63" t="s">
        <v>25</v>
      </c>
      <c r="C180" s="63"/>
      <c r="D180" s="63"/>
      <c r="E180" s="39" t="s">
        <v>83</v>
      </c>
      <c r="F180" s="63" t="s">
        <v>1156</v>
      </c>
      <c r="G180" s="63" t="s">
        <v>1160</v>
      </c>
      <c r="H180" s="63" t="s">
        <v>82</v>
      </c>
      <c r="I180" s="63" t="s">
        <v>588</v>
      </c>
      <c r="J180" s="105" t="s">
        <v>71</v>
      </c>
      <c r="K180" s="66"/>
      <c r="L180" s="66">
        <v>4312</v>
      </c>
      <c r="M180" s="63" t="s">
        <v>2936</v>
      </c>
      <c r="N180" s="103">
        <v>43770</v>
      </c>
      <c r="O180" s="103">
        <v>44012</v>
      </c>
      <c r="P180" s="61">
        <f t="shared" ca="1" si="6"/>
        <v>50</v>
      </c>
      <c r="Q180" s="61" t="str">
        <f t="shared" ca="1" si="7"/>
        <v>PRORROGAR CONTRATO</v>
      </c>
      <c r="R180" s="58" t="s">
        <v>23</v>
      </c>
      <c r="S180" s="63"/>
    </row>
    <row r="181" spans="1:19" hidden="1">
      <c r="A181" s="63" t="s">
        <v>2661</v>
      </c>
      <c r="B181" s="63" t="s">
        <v>25</v>
      </c>
      <c r="C181" s="63"/>
      <c r="D181" s="63"/>
      <c r="E181" s="39" t="s">
        <v>739</v>
      </c>
      <c r="F181" s="63" t="s">
        <v>2665</v>
      </c>
      <c r="G181" s="63" t="s">
        <v>2666</v>
      </c>
      <c r="H181" s="58" t="s">
        <v>26</v>
      </c>
      <c r="I181" s="63"/>
      <c r="J181" s="105" t="s">
        <v>2664</v>
      </c>
      <c r="K181" s="63"/>
      <c r="L181" s="66">
        <v>28665</v>
      </c>
      <c r="M181" s="58" t="s">
        <v>728</v>
      </c>
      <c r="N181" s="103">
        <v>43648</v>
      </c>
      <c r="O181" s="103">
        <v>44013</v>
      </c>
      <c r="P181" s="61">
        <f t="shared" ca="1" si="6"/>
        <v>51</v>
      </c>
      <c r="Q181" s="61" t="str">
        <f t="shared" ca="1" si="7"/>
        <v>PRORROGAR CONTRATO</v>
      </c>
      <c r="R181" s="58" t="s">
        <v>23</v>
      </c>
      <c r="S181" s="63"/>
    </row>
    <row r="182" spans="1:19" hidden="1">
      <c r="A182" s="58" t="s">
        <v>2661</v>
      </c>
      <c r="B182" s="58" t="s">
        <v>25</v>
      </c>
      <c r="C182" s="63"/>
      <c r="D182" s="63"/>
      <c r="E182" s="39" t="s">
        <v>741</v>
      </c>
      <c r="F182" s="63" t="s">
        <v>2662</v>
      </c>
      <c r="G182" s="58" t="s">
        <v>2663</v>
      </c>
      <c r="H182" s="63" t="s">
        <v>26</v>
      </c>
      <c r="I182" s="63"/>
      <c r="J182" s="105" t="s">
        <v>2664</v>
      </c>
      <c r="K182" s="63"/>
      <c r="L182" s="66">
        <v>9000</v>
      </c>
      <c r="M182" s="58" t="s">
        <v>728</v>
      </c>
      <c r="N182" s="103">
        <v>43648</v>
      </c>
      <c r="O182" s="103">
        <v>44013</v>
      </c>
      <c r="P182" s="61">
        <f t="shared" ca="1" si="6"/>
        <v>51</v>
      </c>
      <c r="Q182" s="61" t="str">
        <f t="shared" ca="1" si="7"/>
        <v>PRORROGAR CONTRATO</v>
      </c>
      <c r="R182" s="58" t="s">
        <v>23</v>
      </c>
      <c r="S182" s="58"/>
    </row>
    <row r="183" spans="1:19" hidden="1">
      <c r="A183" s="63" t="s">
        <v>2675</v>
      </c>
      <c r="B183" s="63" t="s">
        <v>25</v>
      </c>
      <c r="C183" s="63"/>
      <c r="D183" s="63"/>
      <c r="E183" s="39" t="s">
        <v>2676</v>
      </c>
      <c r="F183" s="63" t="s">
        <v>2677</v>
      </c>
      <c r="G183" s="63" t="s">
        <v>2678</v>
      </c>
      <c r="H183" s="71" t="s">
        <v>26</v>
      </c>
      <c r="I183" s="71"/>
      <c r="J183" s="63" t="s">
        <v>2679</v>
      </c>
      <c r="K183" s="63"/>
      <c r="L183" s="66">
        <v>5446</v>
      </c>
      <c r="M183" s="63" t="s">
        <v>728</v>
      </c>
      <c r="N183" s="103">
        <v>43648</v>
      </c>
      <c r="O183" s="103">
        <v>44013</v>
      </c>
      <c r="P183" s="61">
        <f t="shared" ca="1" si="6"/>
        <v>51</v>
      </c>
      <c r="Q183" s="61" t="str">
        <f t="shared" ca="1" si="7"/>
        <v>PRORROGAR CONTRATO</v>
      </c>
      <c r="R183" s="58" t="s">
        <v>19</v>
      </c>
      <c r="S183" s="63"/>
    </row>
    <row r="184" spans="1:19" hidden="1">
      <c r="A184" s="63" t="s">
        <v>2667</v>
      </c>
      <c r="B184" s="58" t="s">
        <v>25</v>
      </c>
      <c r="C184" s="63"/>
      <c r="D184" s="63"/>
      <c r="E184" s="39" t="s">
        <v>2668</v>
      </c>
      <c r="F184" s="63" t="s">
        <v>2669</v>
      </c>
      <c r="G184" s="58" t="s">
        <v>2670</v>
      </c>
      <c r="H184" s="63" t="s">
        <v>26</v>
      </c>
      <c r="I184" s="63"/>
      <c r="J184" s="63" t="s">
        <v>2684</v>
      </c>
      <c r="K184" s="63"/>
      <c r="L184" s="60">
        <v>118150</v>
      </c>
      <c r="M184" s="58" t="s">
        <v>728</v>
      </c>
      <c r="N184" s="103">
        <v>43655</v>
      </c>
      <c r="O184" s="103">
        <v>44020</v>
      </c>
      <c r="P184" s="61">
        <f t="shared" ca="1" si="6"/>
        <v>58</v>
      </c>
      <c r="Q184" s="61" t="str">
        <f t="shared" ca="1" si="7"/>
        <v>PRORROGAR CONTRATO</v>
      </c>
      <c r="R184" s="58" t="s">
        <v>23</v>
      </c>
      <c r="S184" s="63"/>
    </row>
    <row r="185" spans="1:19" hidden="1">
      <c r="A185" s="63" t="s">
        <v>2738</v>
      </c>
      <c r="B185" s="63" t="s">
        <v>25</v>
      </c>
      <c r="C185" s="63"/>
      <c r="D185" s="63"/>
      <c r="E185" s="39" t="s">
        <v>74</v>
      </c>
      <c r="F185" s="63" t="s">
        <v>1156</v>
      </c>
      <c r="G185" s="63" t="s">
        <v>1157</v>
      </c>
      <c r="H185" s="63" t="s">
        <v>73</v>
      </c>
      <c r="I185" s="63" t="s">
        <v>588</v>
      </c>
      <c r="J185" s="105" t="s">
        <v>71</v>
      </c>
      <c r="K185" s="66"/>
      <c r="L185" s="66">
        <v>7252</v>
      </c>
      <c r="M185" s="58" t="s">
        <v>2936</v>
      </c>
      <c r="N185" s="103">
        <v>43779</v>
      </c>
      <c r="O185" s="103">
        <v>44021</v>
      </c>
      <c r="P185" s="61">
        <f t="shared" ca="1" si="6"/>
        <v>59</v>
      </c>
      <c r="Q185" s="61" t="str">
        <f t="shared" ca="1" si="7"/>
        <v>PRORROGAR CONTRATO</v>
      </c>
      <c r="R185" s="58" t="s">
        <v>23</v>
      </c>
      <c r="S185" s="63"/>
    </row>
    <row r="186" spans="1:19" hidden="1">
      <c r="A186" s="63" t="s">
        <v>2739</v>
      </c>
      <c r="B186" s="63" t="s">
        <v>25</v>
      </c>
      <c r="C186" s="63"/>
      <c r="D186" s="63"/>
      <c r="E186" s="39" t="s">
        <v>80</v>
      </c>
      <c r="F186" s="63" t="s">
        <v>1156</v>
      </c>
      <c r="G186" s="63" t="s">
        <v>1159</v>
      </c>
      <c r="H186" s="63" t="s">
        <v>79</v>
      </c>
      <c r="I186" s="63" t="s">
        <v>588</v>
      </c>
      <c r="J186" s="105" t="s">
        <v>71</v>
      </c>
      <c r="K186" s="66"/>
      <c r="L186" s="66">
        <v>4900</v>
      </c>
      <c r="M186" s="63" t="s">
        <v>2936</v>
      </c>
      <c r="N186" s="103">
        <v>43779</v>
      </c>
      <c r="O186" s="103">
        <v>44021</v>
      </c>
      <c r="P186" s="61">
        <f t="shared" ca="1" si="6"/>
        <v>59</v>
      </c>
      <c r="Q186" s="61" t="str">
        <f t="shared" ca="1" si="7"/>
        <v>PRORROGAR CONTRATO</v>
      </c>
      <c r="R186" s="58" t="s">
        <v>23</v>
      </c>
      <c r="S186" s="63"/>
    </row>
    <row r="187" spans="1:19" hidden="1">
      <c r="A187" s="63" t="s">
        <v>2740</v>
      </c>
      <c r="B187" s="63" t="s">
        <v>25</v>
      </c>
      <c r="C187" s="63"/>
      <c r="D187" s="63"/>
      <c r="E187" s="39" t="s">
        <v>86</v>
      </c>
      <c r="F187" s="63" t="s">
        <v>1156</v>
      </c>
      <c r="G187" s="63" t="s">
        <v>1161</v>
      </c>
      <c r="H187" s="63" t="s">
        <v>85</v>
      </c>
      <c r="I187" s="63" t="s">
        <v>588</v>
      </c>
      <c r="J187" s="105" t="s">
        <v>71</v>
      </c>
      <c r="K187" s="66"/>
      <c r="L187" s="66">
        <v>12544</v>
      </c>
      <c r="M187" s="58" t="s">
        <v>2936</v>
      </c>
      <c r="N187" s="103">
        <v>43779</v>
      </c>
      <c r="O187" s="103">
        <v>44021</v>
      </c>
      <c r="P187" s="61">
        <f t="shared" ca="1" si="6"/>
        <v>59</v>
      </c>
      <c r="Q187" s="61" t="str">
        <f t="shared" ca="1" si="7"/>
        <v>PRORROGAR CONTRATO</v>
      </c>
      <c r="R187" s="58" t="s">
        <v>23</v>
      </c>
      <c r="S187" s="63"/>
    </row>
    <row r="188" spans="1:19" hidden="1">
      <c r="A188" s="63" t="s">
        <v>2741</v>
      </c>
      <c r="B188" s="63" t="s">
        <v>25</v>
      </c>
      <c r="C188" s="63"/>
      <c r="D188" s="63"/>
      <c r="E188" s="39" t="s">
        <v>89</v>
      </c>
      <c r="F188" s="63" t="s">
        <v>1156</v>
      </c>
      <c r="G188" s="63" t="s">
        <v>1162</v>
      </c>
      <c r="H188" s="63" t="s">
        <v>88</v>
      </c>
      <c r="I188" s="63" t="s">
        <v>588</v>
      </c>
      <c r="J188" s="105" t="s">
        <v>71</v>
      </c>
      <c r="K188" s="66"/>
      <c r="L188" s="66">
        <v>35084</v>
      </c>
      <c r="M188" s="63" t="s">
        <v>2936</v>
      </c>
      <c r="N188" s="103">
        <v>43779</v>
      </c>
      <c r="O188" s="103">
        <v>44021</v>
      </c>
      <c r="P188" s="61">
        <f t="shared" ca="1" si="6"/>
        <v>59</v>
      </c>
      <c r="Q188" s="61" t="str">
        <f t="shared" ca="1" si="7"/>
        <v>PRORROGAR CONTRATO</v>
      </c>
      <c r="R188" s="58" t="s">
        <v>23</v>
      </c>
      <c r="S188" s="63"/>
    </row>
    <row r="189" spans="1:19" hidden="1">
      <c r="A189" s="63" t="s">
        <v>3227</v>
      </c>
      <c r="B189" s="63" t="s">
        <v>25</v>
      </c>
      <c r="C189" s="63" t="s">
        <v>3215</v>
      </c>
      <c r="D189" s="63" t="s">
        <v>3228</v>
      </c>
      <c r="E189" s="39" t="s">
        <v>964</v>
      </c>
      <c r="F189" s="63" t="s">
        <v>2681</v>
      </c>
      <c r="G189" s="63" t="s">
        <v>2682</v>
      </c>
      <c r="H189" s="63" t="s">
        <v>26</v>
      </c>
      <c r="I189" s="63" t="s">
        <v>825</v>
      </c>
      <c r="J189" s="63" t="s">
        <v>795</v>
      </c>
      <c r="K189" s="66">
        <v>6171.86</v>
      </c>
      <c r="L189" s="66">
        <v>296319.21000000002</v>
      </c>
      <c r="M189" s="63" t="s">
        <v>2683</v>
      </c>
      <c r="N189" s="103">
        <v>43671</v>
      </c>
      <c r="O189" s="103">
        <v>45131</v>
      </c>
      <c r="P189" s="61">
        <f t="shared" ca="1" si="6"/>
        <v>1169</v>
      </c>
      <c r="Q189" s="61" t="str">
        <f t="shared" ca="1" si="7"/>
        <v>PARA VENCER</v>
      </c>
      <c r="R189" s="58" t="s">
        <v>55</v>
      </c>
      <c r="S189" s="63"/>
    </row>
    <row r="190" spans="1:19" hidden="1">
      <c r="A190" s="63" t="s">
        <v>2742</v>
      </c>
      <c r="B190" s="63" t="s">
        <v>25</v>
      </c>
      <c r="C190" s="63"/>
      <c r="D190" s="63"/>
      <c r="E190" s="39" t="s">
        <v>95</v>
      </c>
      <c r="F190" s="63" t="s">
        <v>1156</v>
      </c>
      <c r="G190" s="63" t="s">
        <v>1164</v>
      </c>
      <c r="H190" s="63" t="s">
        <v>94</v>
      </c>
      <c r="I190" s="63" t="s">
        <v>588</v>
      </c>
      <c r="J190" s="105" t="s">
        <v>71</v>
      </c>
      <c r="K190" s="66"/>
      <c r="L190" s="66">
        <v>60368</v>
      </c>
      <c r="M190" s="63" t="s">
        <v>2936</v>
      </c>
      <c r="N190" s="103">
        <v>43779</v>
      </c>
      <c r="O190" s="103">
        <v>44021</v>
      </c>
      <c r="P190" s="61">
        <f t="shared" ca="1" si="6"/>
        <v>59</v>
      </c>
      <c r="Q190" s="61" t="str">
        <f t="shared" ca="1" si="7"/>
        <v>PRORROGAR CONTRATO</v>
      </c>
      <c r="R190" s="58" t="s">
        <v>23</v>
      </c>
      <c r="S190" s="63"/>
    </row>
    <row r="191" spans="1:19" hidden="1">
      <c r="A191" s="63" t="s">
        <v>2743</v>
      </c>
      <c r="B191" s="58" t="s">
        <v>25</v>
      </c>
      <c r="C191" s="63"/>
      <c r="D191" s="63"/>
      <c r="E191" s="39" t="s">
        <v>98</v>
      </c>
      <c r="F191" s="63" t="s">
        <v>1156</v>
      </c>
      <c r="G191" s="58" t="s">
        <v>1165</v>
      </c>
      <c r="H191" s="63" t="s">
        <v>97</v>
      </c>
      <c r="I191" s="63" t="s">
        <v>588</v>
      </c>
      <c r="J191" s="105" t="s">
        <v>71</v>
      </c>
      <c r="K191" s="66"/>
      <c r="L191" s="60">
        <v>40180</v>
      </c>
      <c r="M191" s="58" t="s">
        <v>2936</v>
      </c>
      <c r="N191" s="103">
        <v>43779</v>
      </c>
      <c r="O191" s="103">
        <v>44021</v>
      </c>
      <c r="P191" s="61">
        <f t="shared" ca="1" si="6"/>
        <v>59</v>
      </c>
      <c r="Q191" s="61" t="str">
        <f t="shared" ca="1" si="7"/>
        <v>PRORROGAR CONTRATO</v>
      </c>
      <c r="R191" s="58" t="s">
        <v>23</v>
      </c>
      <c r="S191" s="58"/>
    </row>
    <row r="192" spans="1:19" hidden="1">
      <c r="A192" s="63" t="s">
        <v>2941</v>
      </c>
      <c r="B192" s="63" t="s">
        <v>25</v>
      </c>
      <c r="C192" s="63"/>
      <c r="D192" s="63"/>
      <c r="E192" s="126" t="s">
        <v>101</v>
      </c>
      <c r="F192" s="63" t="s">
        <v>1156</v>
      </c>
      <c r="G192" s="63" t="s">
        <v>1166</v>
      </c>
      <c r="H192" s="63" t="s">
        <v>100</v>
      </c>
      <c r="I192" s="63" t="s">
        <v>588</v>
      </c>
      <c r="J192" s="105" t="s">
        <v>71</v>
      </c>
      <c r="K192" s="66"/>
      <c r="L192" s="66">
        <v>5880</v>
      </c>
      <c r="M192" s="63" t="s">
        <v>2936</v>
      </c>
      <c r="N192" s="103">
        <v>43779</v>
      </c>
      <c r="O192" s="103">
        <v>44021</v>
      </c>
      <c r="P192" s="61">
        <f t="shared" ca="1" si="6"/>
        <v>59</v>
      </c>
      <c r="Q192" s="61" t="str">
        <f t="shared" ca="1" si="7"/>
        <v>PRORROGAR CONTRATO</v>
      </c>
      <c r="R192" s="58" t="s">
        <v>23</v>
      </c>
      <c r="S192" s="58"/>
    </row>
    <row r="193" spans="1:19" hidden="1">
      <c r="A193" s="63" t="s">
        <v>2744</v>
      </c>
      <c r="B193" s="63" t="s">
        <v>25</v>
      </c>
      <c r="C193" s="63"/>
      <c r="D193" s="63"/>
      <c r="E193" s="39" t="s">
        <v>104</v>
      </c>
      <c r="F193" s="63" t="s">
        <v>1156</v>
      </c>
      <c r="G193" s="63" t="s">
        <v>1167</v>
      </c>
      <c r="H193" s="63" t="s">
        <v>103</v>
      </c>
      <c r="I193" s="63" t="s">
        <v>588</v>
      </c>
      <c r="J193" s="105" t="s">
        <v>71</v>
      </c>
      <c r="K193" s="66"/>
      <c r="L193" s="66">
        <v>11908</v>
      </c>
      <c r="M193" s="63" t="s">
        <v>2936</v>
      </c>
      <c r="N193" s="103">
        <v>43779</v>
      </c>
      <c r="O193" s="103">
        <v>44021</v>
      </c>
      <c r="P193" s="61">
        <f t="shared" ca="1" si="6"/>
        <v>59</v>
      </c>
      <c r="Q193" s="61" t="str">
        <f t="shared" ca="1" si="7"/>
        <v>PRORROGAR CONTRATO</v>
      </c>
      <c r="R193" s="58" t="s">
        <v>23</v>
      </c>
      <c r="S193" s="63"/>
    </row>
    <row r="194" spans="1:19" hidden="1">
      <c r="A194" s="63" t="s">
        <v>1145</v>
      </c>
      <c r="B194" s="58" t="s">
        <v>25</v>
      </c>
      <c r="C194" s="63"/>
      <c r="D194" s="63"/>
      <c r="E194" s="39" t="s">
        <v>1142</v>
      </c>
      <c r="F194" s="63" t="s">
        <v>1143</v>
      </c>
      <c r="G194" s="63" t="s">
        <v>1144</v>
      </c>
      <c r="H194" s="63" t="s">
        <v>26</v>
      </c>
      <c r="I194" s="63" t="s">
        <v>286</v>
      </c>
      <c r="J194" s="105" t="s">
        <v>632</v>
      </c>
      <c r="K194" s="66">
        <v>1324</v>
      </c>
      <c r="L194" s="66">
        <v>15888</v>
      </c>
      <c r="M194" s="58" t="s">
        <v>728</v>
      </c>
      <c r="N194" s="103">
        <v>43663</v>
      </c>
      <c r="O194" s="103">
        <v>44028</v>
      </c>
      <c r="P194" s="61">
        <f t="shared" ca="1" si="6"/>
        <v>66</v>
      </c>
      <c r="Q194" s="61" t="str">
        <f t="shared" ca="1" si="7"/>
        <v>PRORROGAR CONTRATO</v>
      </c>
      <c r="R194" s="58" t="s">
        <v>55</v>
      </c>
      <c r="S194" s="63"/>
    </row>
    <row r="195" spans="1:19" hidden="1">
      <c r="A195" s="63" t="s">
        <v>3236</v>
      </c>
      <c r="B195" s="58" t="s">
        <v>25</v>
      </c>
      <c r="C195" s="63"/>
      <c r="D195" s="63"/>
      <c r="E195" s="39" t="s">
        <v>633</v>
      </c>
      <c r="F195" s="63" t="s">
        <v>1146</v>
      </c>
      <c r="G195" s="58" t="s">
        <v>1147</v>
      </c>
      <c r="H195" s="58" t="s">
        <v>26</v>
      </c>
      <c r="I195" s="63" t="s">
        <v>2729</v>
      </c>
      <c r="J195" s="105" t="s">
        <v>632</v>
      </c>
      <c r="K195" s="66">
        <v>2385.0700000000002</v>
      </c>
      <c r="L195" s="60">
        <v>28620.84</v>
      </c>
      <c r="M195" s="58" t="s">
        <v>728</v>
      </c>
      <c r="N195" s="103">
        <v>43663</v>
      </c>
      <c r="O195" s="103">
        <v>44028</v>
      </c>
      <c r="P195" s="61">
        <f t="shared" ca="1" si="6"/>
        <v>66</v>
      </c>
      <c r="Q195" s="61" t="str">
        <f t="shared" ca="1" si="7"/>
        <v>PRORROGAR CONTRATO</v>
      </c>
      <c r="R195" s="58" t="s">
        <v>55</v>
      </c>
      <c r="S195" s="59"/>
    </row>
    <row r="196" spans="1:19" hidden="1">
      <c r="A196" s="63" t="s">
        <v>2593</v>
      </c>
      <c r="B196" s="58" t="s">
        <v>25</v>
      </c>
      <c r="C196" s="63"/>
      <c r="D196" s="63"/>
      <c r="E196" s="39" t="s">
        <v>2723</v>
      </c>
      <c r="F196" s="63" t="s">
        <v>2724</v>
      </c>
      <c r="G196" s="58" t="s">
        <v>2725</v>
      </c>
      <c r="H196" s="63" t="s">
        <v>26</v>
      </c>
      <c r="I196" s="63"/>
      <c r="J196" s="105" t="s">
        <v>2726</v>
      </c>
      <c r="K196" s="63"/>
      <c r="L196" s="60">
        <v>240800</v>
      </c>
      <c r="M196" s="58" t="s">
        <v>728</v>
      </c>
      <c r="N196" s="103">
        <v>43672</v>
      </c>
      <c r="O196" s="103">
        <v>44037</v>
      </c>
      <c r="P196" s="61">
        <f t="shared" ca="1" si="6"/>
        <v>75</v>
      </c>
      <c r="Q196" s="61" t="str">
        <f t="shared" ca="1" si="7"/>
        <v>PRORROGAR CONTRATO</v>
      </c>
      <c r="R196" s="63" t="s">
        <v>23</v>
      </c>
      <c r="S196" s="63"/>
    </row>
    <row r="197" spans="1:19" hidden="1">
      <c r="A197" s="63" t="s">
        <v>2719</v>
      </c>
      <c r="B197" s="63" t="s">
        <v>25</v>
      </c>
      <c r="C197" s="63"/>
      <c r="D197" s="63"/>
      <c r="E197" s="39" t="s">
        <v>2720</v>
      </c>
      <c r="F197" s="63" t="s">
        <v>2721</v>
      </c>
      <c r="G197" s="63" t="s">
        <v>2722</v>
      </c>
      <c r="H197" s="63" t="s">
        <v>26</v>
      </c>
      <c r="I197" s="63"/>
      <c r="J197" s="63" t="s">
        <v>2718</v>
      </c>
      <c r="K197" s="63"/>
      <c r="L197" s="66">
        <v>17269.5</v>
      </c>
      <c r="M197" s="63" t="s">
        <v>728</v>
      </c>
      <c r="N197" s="103">
        <v>43679</v>
      </c>
      <c r="O197" s="103">
        <v>44044</v>
      </c>
      <c r="P197" s="61">
        <f t="shared" ca="1" si="6"/>
        <v>82</v>
      </c>
      <c r="Q197" s="61" t="str">
        <f t="shared" ca="1" si="7"/>
        <v>PRORROGAR CONTRATO</v>
      </c>
      <c r="R197" s="58" t="s">
        <v>23</v>
      </c>
      <c r="S197" s="58"/>
    </row>
    <row r="198" spans="1:19" hidden="1">
      <c r="A198" s="63" t="s">
        <v>2713</v>
      </c>
      <c r="B198" s="63" t="s">
        <v>25</v>
      </c>
      <c r="C198" s="63"/>
      <c r="D198" s="63"/>
      <c r="E198" s="39" t="s">
        <v>2714</v>
      </c>
      <c r="F198" s="63" t="s">
        <v>2716</v>
      </c>
      <c r="G198" s="63" t="s">
        <v>2717</v>
      </c>
      <c r="H198" s="63" t="s">
        <v>26</v>
      </c>
      <c r="I198" s="63"/>
      <c r="J198" s="63" t="s">
        <v>2718</v>
      </c>
      <c r="K198" s="63"/>
      <c r="L198" s="66">
        <v>1679.3</v>
      </c>
      <c r="M198" s="58" t="s">
        <v>728</v>
      </c>
      <c r="N198" s="103">
        <v>43679</v>
      </c>
      <c r="O198" s="103">
        <v>44044</v>
      </c>
      <c r="P198" s="61">
        <f t="shared" ca="1" si="6"/>
        <v>82</v>
      </c>
      <c r="Q198" s="61" t="str">
        <f t="shared" ca="1" si="7"/>
        <v>PRORROGAR CONTRATO</v>
      </c>
      <c r="R198" s="63" t="s">
        <v>23</v>
      </c>
      <c r="S198" s="63"/>
    </row>
    <row r="199" spans="1:19" hidden="1">
      <c r="A199" s="63" t="s">
        <v>2687</v>
      </c>
      <c r="B199" s="63" t="s">
        <v>25</v>
      </c>
      <c r="C199" s="63"/>
      <c r="D199" s="63"/>
      <c r="E199" s="39" t="s">
        <v>2692</v>
      </c>
      <c r="F199" s="63" t="s">
        <v>2693</v>
      </c>
      <c r="G199" s="63" t="s">
        <v>2694</v>
      </c>
      <c r="H199" s="58" t="s">
        <v>26</v>
      </c>
      <c r="I199" s="58"/>
      <c r="J199" s="63" t="s">
        <v>2695</v>
      </c>
      <c r="K199" s="63"/>
      <c r="L199" s="66">
        <v>207564</v>
      </c>
      <c r="M199" s="58" t="s">
        <v>728</v>
      </c>
      <c r="N199" s="103">
        <v>43685</v>
      </c>
      <c r="O199" s="103">
        <v>44050</v>
      </c>
      <c r="P199" s="61">
        <f t="shared" ca="1" si="6"/>
        <v>88</v>
      </c>
      <c r="Q199" s="61" t="str">
        <f t="shared" ca="1" si="7"/>
        <v>PRORROGAR CONTRATO</v>
      </c>
      <c r="R199" s="58" t="s">
        <v>23</v>
      </c>
      <c r="S199" s="58"/>
    </row>
    <row r="200" spans="1:19" hidden="1">
      <c r="A200" s="63" t="s">
        <v>2687</v>
      </c>
      <c r="B200" s="63" t="s">
        <v>25</v>
      </c>
      <c r="C200" s="63"/>
      <c r="D200" s="63"/>
      <c r="E200" s="39" t="s">
        <v>2688</v>
      </c>
      <c r="F200" s="63" t="s">
        <v>2689</v>
      </c>
      <c r="G200" s="63" t="s">
        <v>2690</v>
      </c>
      <c r="H200" s="63" t="s">
        <v>26</v>
      </c>
      <c r="I200" s="63"/>
      <c r="J200" s="63" t="s">
        <v>2691</v>
      </c>
      <c r="K200" s="66"/>
      <c r="L200" s="66">
        <v>407100</v>
      </c>
      <c r="M200" s="63" t="s">
        <v>728</v>
      </c>
      <c r="N200" s="103">
        <v>43685</v>
      </c>
      <c r="O200" s="103">
        <v>44050</v>
      </c>
      <c r="P200" s="61">
        <f t="shared" ca="1" si="6"/>
        <v>88</v>
      </c>
      <c r="Q200" s="61" t="str">
        <f t="shared" ca="1" si="7"/>
        <v>PRORROGAR CONTRATO</v>
      </c>
      <c r="R200" s="58" t="s">
        <v>23</v>
      </c>
      <c r="S200" s="58"/>
    </row>
    <row r="201" spans="1:19" hidden="1">
      <c r="A201" s="63" t="s">
        <v>2700</v>
      </c>
      <c r="B201" s="63" t="s">
        <v>25</v>
      </c>
      <c r="C201" s="63"/>
      <c r="D201" s="63"/>
      <c r="E201" s="39" t="s">
        <v>2715</v>
      </c>
      <c r="F201" s="63" t="s">
        <v>2711</v>
      </c>
      <c r="G201" s="63" t="s">
        <v>2712</v>
      </c>
      <c r="H201" s="63" t="s">
        <v>26</v>
      </c>
      <c r="I201" s="63"/>
      <c r="J201" s="63" t="s">
        <v>2710</v>
      </c>
      <c r="K201" s="63"/>
      <c r="L201" s="66">
        <v>229563.69</v>
      </c>
      <c r="M201" s="58" t="s">
        <v>728</v>
      </c>
      <c r="N201" s="103">
        <v>43685</v>
      </c>
      <c r="O201" s="103">
        <v>44050</v>
      </c>
      <c r="P201" s="61">
        <f t="shared" ca="1" si="6"/>
        <v>88</v>
      </c>
      <c r="Q201" s="61" t="str">
        <f t="shared" ca="1" si="7"/>
        <v>PRORROGAR CONTRATO</v>
      </c>
      <c r="R201" s="58" t="s">
        <v>23</v>
      </c>
      <c r="S201" s="63"/>
    </row>
    <row r="202" spans="1:19" hidden="1">
      <c r="A202" s="63" t="s">
        <v>2700</v>
      </c>
      <c r="B202" s="63" t="s">
        <v>25</v>
      </c>
      <c r="C202" s="63"/>
      <c r="D202" s="63"/>
      <c r="E202" s="39" t="s">
        <v>2701</v>
      </c>
      <c r="F202" s="63" t="s">
        <v>2702</v>
      </c>
      <c r="G202" s="63" t="s">
        <v>2703</v>
      </c>
      <c r="H202" s="63" t="s">
        <v>26</v>
      </c>
      <c r="I202" s="63"/>
      <c r="J202" s="63" t="s">
        <v>2704</v>
      </c>
      <c r="K202" s="63"/>
      <c r="L202" s="66">
        <v>100800</v>
      </c>
      <c r="M202" s="63" t="s">
        <v>728</v>
      </c>
      <c r="N202" s="103">
        <v>43685</v>
      </c>
      <c r="O202" s="103">
        <v>44050</v>
      </c>
      <c r="P202" s="61">
        <f t="shared" ca="1" si="6"/>
        <v>88</v>
      </c>
      <c r="Q202" s="61" t="str">
        <f t="shared" ca="1" si="7"/>
        <v>PRORROGAR CONTRATO</v>
      </c>
      <c r="R202" s="58" t="s">
        <v>23</v>
      </c>
      <c r="S202" s="63"/>
    </row>
    <row r="203" spans="1:19" hidden="1">
      <c r="A203" s="63" t="s">
        <v>2700</v>
      </c>
      <c r="B203" s="63" t="s">
        <v>25</v>
      </c>
      <c r="C203" s="63"/>
      <c r="D203" s="63"/>
      <c r="E203" s="39" t="s">
        <v>2708</v>
      </c>
      <c r="F203" s="63" t="s">
        <v>2709</v>
      </c>
      <c r="G203" s="63" t="s">
        <v>1006</v>
      </c>
      <c r="H203" s="58" t="s">
        <v>26</v>
      </c>
      <c r="I203" s="63"/>
      <c r="J203" s="63" t="s">
        <v>2710</v>
      </c>
      <c r="K203" s="63"/>
      <c r="L203" s="66">
        <v>65454.48</v>
      </c>
      <c r="M203" s="58" t="s">
        <v>728</v>
      </c>
      <c r="N203" s="103">
        <v>43685</v>
      </c>
      <c r="O203" s="103">
        <v>44050</v>
      </c>
      <c r="P203" s="61">
        <f t="shared" ca="1" si="6"/>
        <v>88</v>
      </c>
      <c r="Q203" s="61" t="str">
        <f t="shared" ca="1" si="7"/>
        <v>PRORROGAR CONTRATO</v>
      </c>
      <c r="R203" s="58" t="s">
        <v>23</v>
      </c>
      <c r="S203" s="63"/>
    </row>
    <row r="204" spans="1:19" hidden="1">
      <c r="A204" s="63" t="s">
        <v>2700</v>
      </c>
      <c r="B204" s="63" t="s">
        <v>25</v>
      </c>
      <c r="C204" s="63"/>
      <c r="D204" s="63"/>
      <c r="E204" s="39" t="s">
        <v>2705</v>
      </c>
      <c r="F204" s="63" t="s">
        <v>2706</v>
      </c>
      <c r="G204" s="63" t="s">
        <v>2707</v>
      </c>
      <c r="H204" s="58" t="s">
        <v>26</v>
      </c>
      <c r="I204" s="63"/>
      <c r="J204" s="63" t="s">
        <v>2704</v>
      </c>
      <c r="K204" s="63"/>
      <c r="L204" s="66">
        <v>27600</v>
      </c>
      <c r="M204" s="58" t="s">
        <v>728</v>
      </c>
      <c r="N204" s="103">
        <v>43685</v>
      </c>
      <c r="O204" s="103">
        <v>44050</v>
      </c>
      <c r="P204" s="61">
        <f t="shared" ca="1" si="6"/>
        <v>88</v>
      </c>
      <c r="Q204" s="61" t="str">
        <f t="shared" ca="1" si="7"/>
        <v>PRORROGAR CONTRATO</v>
      </c>
      <c r="R204" s="58" t="s">
        <v>23</v>
      </c>
      <c r="S204" s="58"/>
    </row>
    <row r="205" spans="1:19" hidden="1">
      <c r="A205" s="63" t="s">
        <v>2696</v>
      </c>
      <c r="B205" s="63" t="s">
        <v>25</v>
      </c>
      <c r="C205" s="63"/>
      <c r="D205" s="63"/>
      <c r="E205" s="39" t="s">
        <v>2697</v>
      </c>
      <c r="F205" s="63" t="s">
        <v>2698</v>
      </c>
      <c r="G205" s="63" t="s">
        <v>1006</v>
      </c>
      <c r="H205" s="58" t="s">
        <v>26</v>
      </c>
      <c r="I205" s="63"/>
      <c r="J205" s="63" t="s">
        <v>2699</v>
      </c>
      <c r="K205" s="63"/>
      <c r="L205" s="66">
        <v>8296</v>
      </c>
      <c r="M205" s="58" t="s">
        <v>728</v>
      </c>
      <c r="N205" s="103">
        <v>43685</v>
      </c>
      <c r="O205" s="103">
        <v>44050</v>
      </c>
      <c r="P205" s="61">
        <f t="shared" ca="1" si="6"/>
        <v>88</v>
      </c>
      <c r="Q205" s="61" t="str">
        <f t="shared" ca="1" si="7"/>
        <v>PRORROGAR CONTRATO</v>
      </c>
      <c r="R205" s="58" t="s">
        <v>23</v>
      </c>
      <c r="S205" s="58"/>
    </row>
    <row r="206" spans="1:19" hidden="1">
      <c r="A206" s="63" t="s">
        <v>575</v>
      </c>
      <c r="B206" s="63" t="s">
        <v>25</v>
      </c>
      <c r="C206" s="63"/>
      <c r="D206" s="63"/>
      <c r="E206" s="39" t="s">
        <v>578</v>
      </c>
      <c r="F206" s="63" t="s">
        <v>1191</v>
      </c>
      <c r="G206" s="63" t="s">
        <v>1192</v>
      </c>
      <c r="H206" s="63" t="s">
        <v>1193</v>
      </c>
      <c r="I206" s="63"/>
      <c r="J206" s="105" t="s">
        <v>1194</v>
      </c>
      <c r="K206" s="66">
        <v>6354</v>
      </c>
      <c r="L206" s="66">
        <v>152496</v>
      </c>
      <c r="M206" s="63" t="s">
        <v>809</v>
      </c>
      <c r="N206" s="103">
        <v>43326</v>
      </c>
      <c r="O206" s="103">
        <v>44056</v>
      </c>
      <c r="P206" s="61">
        <f t="shared" ca="1" si="6"/>
        <v>94</v>
      </c>
      <c r="Q206" s="61" t="str">
        <f t="shared" ca="1" si="7"/>
        <v>PARA VENCER</v>
      </c>
      <c r="R206" s="58" t="s">
        <v>1194</v>
      </c>
      <c r="S206" s="58"/>
    </row>
    <row r="207" spans="1:19" hidden="1">
      <c r="A207" s="63" t="s">
        <v>2728</v>
      </c>
      <c r="B207" s="63" t="s">
        <v>25</v>
      </c>
      <c r="C207" s="63"/>
      <c r="D207" s="63"/>
      <c r="E207" s="39" t="s">
        <v>600</v>
      </c>
      <c r="F207" s="63" t="s">
        <v>1098</v>
      </c>
      <c r="G207" s="63" t="s">
        <v>1099</v>
      </c>
      <c r="H207" s="63" t="s">
        <v>26</v>
      </c>
      <c r="I207" s="63" t="s">
        <v>2729</v>
      </c>
      <c r="J207" s="105" t="s">
        <v>598</v>
      </c>
      <c r="K207" s="66">
        <v>21937.39</v>
      </c>
      <c r="L207" s="66">
        <v>263248.68</v>
      </c>
      <c r="M207" s="63" t="s">
        <v>728</v>
      </c>
      <c r="N207" s="103">
        <v>43692</v>
      </c>
      <c r="O207" s="103">
        <v>44057</v>
      </c>
      <c r="P207" s="61">
        <f t="shared" ca="1" si="6"/>
        <v>95</v>
      </c>
      <c r="Q207" s="61" t="str">
        <f t="shared" ca="1" si="7"/>
        <v>PARA VENCER</v>
      </c>
      <c r="R207" s="58" t="s">
        <v>55</v>
      </c>
      <c r="S207" s="63"/>
    </row>
    <row r="208" spans="1:19" hidden="1">
      <c r="A208" s="63" t="s">
        <v>2752</v>
      </c>
      <c r="B208" s="63" t="s">
        <v>172</v>
      </c>
      <c r="C208" s="63"/>
      <c r="D208" s="63"/>
      <c r="E208" s="39" t="s">
        <v>2753</v>
      </c>
      <c r="F208" s="63" t="s">
        <v>2754</v>
      </c>
      <c r="G208" s="63" t="s">
        <v>2755</v>
      </c>
      <c r="H208" s="63" t="s">
        <v>26</v>
      </c>
      <c r="I208" s="58"/>
      <c r="J208" s="105" t="s">
        <v>2756</v>
      </c>
      <c r="K208" s="63"/>
      <c r="L208" s="66">
        <v>341998.5</v>
      </c>
      <c r="M208" s="58" t="s">
        <v>728</v>
      </c>
      <c r="N208" s="103">
        <v>43696</v>
      </c>
      <c r="O208" s="103">
        <v>44061</v>
      </c>
      <c r="P208" s="61">
        <f t="shared" ca="1" si="6"/>
        <v>99</v>
      </c>
      <c r="Q208" s="61" t="str">
        <f t="shared" ca="1" si="7"/>
        <v>PARA VENCER</v>
      </c>
      <c r="R208" s="58" t="s">
        <v>23</v>
      </c>
      <c r="S208" s="58"/>
    </row>
    <row r="209" spans="1:19" hidden="1">
      <c r="A209" s="63" t="s">
        <v>3118</v>
      </c>
      <c r="B209" s="63" t="s">
        <v>172</v>
      </c>
      <c r="C209" s="63"/>
      <c r="D209" s="63"/>
      <c r="E209" s="39" t="s">
        <v>2757</v>
      </c>
      <c r="F209" s="63" t="s">
        <v>2758</v>
      </c>
      <c r="G209" s="63" t="s">
        <v>1291</v>
      </c>
      <c r="H209" s="58" t="s">
        <v>26</v>
      </c>
      <c r="I209" s="121" t="s">
        <v>286</v>
      </c>
      <c r="J209" s="105" t="s">
        <v>2756</v>
      </c>
      <c r="K209" s="63"/>
      <c r="L209" s="66">
        <v>28838.13</v>
      </c>
      <c r="M209" s="58" t="s">
        <v>728</v>
      </c>
      <c r="N209" s="103">
        <v>43696</v>
      </c>
      <c r="O209" s="103">
        <v>44061</v>
      </c>
      <c r="P209" s="61">
        <f t="shared" ca="1" si="6"/>
        <v>99</v>
      </c>
      <c r="Q209" s="61" t="str">
        <f t="shared" ca="1" si="7"/>
        <v>PARA VENCER</v>
      </c>
      <c r="R209" s="58" t="s">
        <v>23</v>
      </c>
      <c r="S209" s="63"/>
    </row>
    <row r="210" spans="1:19" hidden="1">
      <c r="A210" s="63" t="s">
        <v>2781</v>
      </c>
      <c r="B210" s="63" t="s">
        <v>395</v>
      </c>
      <c r="C210" s="63"/>
      <c r="D210" s="63"/>
      <c r="E210" s="97" t="s">
        <v>2791</v>
      </c>
      <c r="F210" s="27" t="s">
        <v>2790</v>
      </c>
      <c r="G210" s="63" t="s">
        <v>2789</v>
      </c>
      <c r="H210" s="63" t="s">
        <v>123</v>
      </c>
      <c r="I210" s="58"/>
      <c r="J210" s="63" t="s">
        <v>233</v>
      </c>
      <c r="K210" s="63"/>
      <c r="L210" s="66">
        <v>3000</v>
      </c>
      <c r="M210" s="58" t="s">
        <v>728</v>
      </c>
      <c r="N210" s="103">
        <v>43698</v>
      </c>
      <c r="O210" s="103">
        <v>44063</v>
      </c>
      <c r="P210" s="61">
        <f t="shared" ca="1" si="6"/>
        <v>101</v>
      </c>
      <c r="Q210" s="61" t="str">
        <f t="shared" ca="1" si="7"/>
        <v>PARA VENCER</v>
      </c>
      <c r="R210" s="58" t="s">
        <v>23</v>
      </c>
      <c r="S210" s="58"/>
    </row>
    <row r="211" spans="1:19" hidden="1">
      <c r="A211" s="63" t="s">
        <v>2781</v>
      </c>
      <c r="B211" s="63" t="s">
        <v>395</v>
      </c>
      <c r="C211" s="63"/>
      <c r="D211" s="63"/>
      <c r="E211" s="97" t="s">
        <v>2793</v>
      </c>
      <c r="F211" s="27" t="s">
        <v>2792</v>
      </c>
      <c r="G211" s="63" t="s">
        <v>2786</v>
      </c>
      <c r="H211" s="63" t="s">
        <v>123</v>
      </c>
      <c r="I211" s="63"/>
      <c r="J211" s="63" t="s">
        <v>233</v>
      </c>
      <c r="K211" s="63"/>
      <c r="L211" s="66">
        <v>81000</v>
      </c>
      <c r="M211" s="63" t="s">
        <v>728</v>
      </c>
      <c r="N211" s="103">
        <v>43698</v>
      </c>
      <c r="O211" s="103">
        <v>44063</v>
      </c>
      <c r="P211" s="61">
        <f t="shared" ca="1" si="6"/>
        <v>101</v>
      </c>
      <c r="Q211" s="61" t="str">
        <f t="shared" ca="1" si="7"/>
        <v>PARA VENCER</v>
      </c>
      <c r="R211" s="58" t="s">
        <v>23</v>
      </c>
      <c r="S211" s="58"/>
    </row>
    <row r="212" spans="1:19" hidden="1">
      <c r="A212" s="63" t="s">
        <v>2781</v>
      </c>
      <c r="B212" s="63" t="s">
        <v>395</v>
      </c>
      <c r="C212" s="63"/>
      <c r="D212" s="63"/>
      <c r="E212" s="97" t="s">
        <v>2795</v>
      </c>
      <c r="F212" s="27" t="s">
        <v>2794</v>
      </c>
      <c r="G212" s="63" t="s">
        <v>2788</v>
      </c>
      <c r="H212" s="63" t="s">
        <v>123</v>
      </c>
      <c r="I212" s="58"/>
      <c r="J212" s="63" t="s">
        <v>233</v>
      </c>
      <c r="K212" s="63"/>
      <c r="L212" s="66">
        <v>14000</v>
      </c>
      <c r="M212" s="58" t="s">
        <v>728</v>
      </c>
      <c r="N212" s="103">
        <v>43698</v>
      </c>
      <c r="O212" s="103">
        <v>44063</v>
      </c>
      <c r="P212" s="61">
        <f t="shared" ref="P212:P275" ca="1" si="8">O212-TODAY()</f>
        <v>101</v>
      </c>
      <c r="Q212" s="61" t="str">
        <f t="shared" ref="Q212:Q275" ca="1" si="9">IF(P212&lt;=0,"CONTRATO VENCIDO",IF(P212&lt;=90,"PRORROGAR CONTRATO",IF(P212&gt;=0,"PARA VENCER")))</f>
        <v>PARA VENCER</v>
      </c>
      <c r="R212" s="58" t="s">
        <v>23</v>
      </c>
      <c r="S212" s="58"/>
    </row>
    <row r="213" spans="1:19" hidden="1">
      <c r="A213" s="63" t="s">
        <v>2759</v>
      </c>
      <c r="B213" s="63" t="s">
        <v>172</v>
      </c>
      <c r="C213" s="63"/>
      <c r="D213" s="63"/>
      <c r="E213" s="39" t="s">
        <v>2760</v>
      </c>
      <c r="F213" s="63" t="s">
        <v>2761</v>
      </c>
      <c r="G213" s="63" t="s">
        <v>2762</v>
      </c>
      <c r="H213" s="63" t="s">
        <v>26</v>
      </c>
      <c r="I213" s="63"/>
      <c r="J213" s="63" t="s">
        <v>2763</v>
      </c>
      <c r="K213" s="63"/>
      <c r="L213" s="66">
        <v>4000</v>
      </c>
      <c r="M213" s="63" t="s">
        <v>2764</v>
      </c>
      <c r="N213" s="103">
        <v>43703</v>
      </c>
      <c r="O213" s="103">
        <v>43763</v>
      </c>
      <c r="P213" s="61">
        <f t="shared" ca="1" si="8"/>
        <v>-199</v>
      </c>
      <c r="Q213" s="61" t="str">
        <f t="shared" ca="1" si="9"/>
        <v>CONTRATO VENCIDO</v>
      </c>
      <c r="R213" s="58" t="s">
        <v>40</v>
      </c>
      <c r="S213" s="63"/>
    </row>
    <row r="214" spans="1:19" hidden="1">
      <c r="A214" s="63" t="s">
        <v>2781</v>
      </c>
      <c r="B214" s="63" t="s">
        <v>395</v>
      </c>
      <c r="C214" s="63"/>
      <c r="D214" s="63"/>
      <c r="E214" s="97" t="s">
        <v>2797</v>
      </c>
      <c r="F214" s="27" t="s">
        <v>2796</v>
      </c>
      <c r="G214" s="63" t="s">
        <v>2784</v>
      </c>
      <c r="H214" s="63" t="s">
        <v>123</v>
      </c>
      <c r="I214" s="63"/>
      <c r="J214" s="63" t="s">
        <v>233</v>
      </c>
      <c r="K214" s="63"/>
      <c r="L214" s="66">
        <v>127150</v>
      </c>
      <c r="M214" s="63" t="s">
        <v>728</v>
      </c>
      <c r="N214" s="103">
        <v>43698</v>
      </c>
      <c r="O214" s="103">
        <v>44063</v>
      </c>
      <c r="P214" s="61">
        <f t="shared" ca="1" si="8"/>
        <v>101</v>
      </c>
      <c r="Q214" s="61" t="str">
        <f t="shared" ca="1" si="9"/>
        <v>PARA VENCER</v>
      </c>
      <c r="R214" s="58" t="s">
        <v>23</v>
      </c>
      <c r="S214" s="63"/>
    </row>
    <row r="215" spans="1:19" hidden="1">
      <c r="A215" s="63" t="s">
        <v>2781</v>
      </c>
      <c r="B215" s="63" t="s">
        <v>395</v>
      </c>
      <c r="C215" s="63"/>
      <c r="D215" s="63"/>
      <c r="E215" s="97" t="s">
        <v>2799</v>
      </c>
      <c r="F215" s="27" t="s">
        <v>2798</v>
      </c>
      <c r="G215" s="63" t="s">
        <v>2782</v>
      </c>
      <c r="H215" s="63" t="s">
        <v>123</v>
      </c>
      <c r="I215" s="63"/>
      <c r="J215" s="63" t="s">
        <v>233</v>
      </c>
      <c r="K215" s="63"/>
      <c r="L215" s="66">
        <v>140150</v>
      </c>
      <c r="M215" s="63" t="s">
        <v>728</v>
      </c>
      <c r="N215" s="103">
        <v>43698</v>
      </c>
      <c r="O215" s="103">
        <v>44063</v>
      </c>
      <c r="P215" s="61">
        <f t="shared" ca="1" si="8"/>
        <v>101</v>
      </c>
      <c r="Q215" s="61" t="str">
        <f t="shared" ca="1" si="9"/>
        <v>PARA VENCER</v>
      </c>
      <c r="R215" s="58" t="s">
        <v>23</v>
      </c>
      <c r="S215" s="58"/>
    </row>
    <row r="216" spans="1:19" hidden="1">
      <c r="A216" s="63" t="s">
        <v>2781</v>
      </c>
      <c r="B216" s="63" t="s">
        <v>395</v>
      </c>
      <c r="C216" s="63"/>
      <c r="D216" s="63"/>
      <c r="E216" s="97" t="s">
        <v>2801</v>
      </c>
      <c r="F216" s="27" t="s">
        <v>2800</v>
      </c>
      <c r="G216" s="63" t="s">
        <v>2785</v>
      </c>
      <c r="H216" s="63" t="s">
        <v>123</v>
      </c>
      <c r="I216" s="63"/>
      <c r="J216" s="63" t="s">
        <v>233</v>
      </c>
      <c r="K216" s="63"/>
      <c r="L216" s="66">
        <v>9000</v>
      </c>
      <c r="M216" s="63" t="s">
        <v>728</v>
      </c>
      <c r="N216" s="103">
        <v>43698</v>
      </c>
      <c r="O216" s="103">
        <v>44063</v>
      </c>
      <c r="P216" s="61">
        <f t="shared" ca="1" si="8"/>
        <v>101</v>
      </c>
      <c r="Q216" s="61" t="str">
        <f t="shared" ca="1" si="9"/>
        <v>PARA VENCER</v>
      </c>
      <c r="R216" s="58" t="s">
        <v>23</v>
      </c>
      <c r="S216" s="63"/>
    </row>
    <row r="217" spans="1:19" hidden="1">
      <c r="A217" s="63" t="s">
        <v>2781</v>
      </c>
      <c r="B217" s="63" t="s">
        <v>395</v>
      </c>
      <c r="C217" s="63"/>
      <c r="D217" s="63"/>
      <c r="E217" s="97" t="s">
        <v>2803</v>
      </c>
      <c r="F217" s="27" t="s">
        <v>2802</v>
      </c>
      <c r="G217" s="63" t="s">
        <v>2783</v>
      </c>
      <c r="H217" s="63" t="s">
        <v>123</v>
      </c>
      <c r="I217" s="63"/>
      <c r="J217" s="63" t="s">
        <v>233</v>
      </c>
      <c r="K217" s="63"/>
      <c r="L217" s="66">
        <v>47400</v>
      </c>
      <c r="M217" s="63" t="s">
        <v>728</v>
      </c>
      <c r="N217" s="103">
        <v>43698</v>
      </c>
      <c r="O217" s="103">
        <v>44063</v>
      </c>
      <c r="P217" s="61">
        <f t="shared" ca="1" si="8"/>
        <v>101</v>
      </c>
      <c r="Q217" s="61" t="str">
        <f t="shared" ca="1" si="9"/>
        <v>PARA VENCER</v>
      </c>
      <c r="R217" s="58" t="s">
        <v>23</v>
      </c>
      <c r="S217" s="63"/>
    </row>
    <row r="218" spans="1:19" hidden="1">
      <c r="A218" s="63" t="s">
        <v>2781</v>
      </c>
      <c r="B218" s="63" t="s">
        <v>395</v>
      </c>
      <c r="C218" s="63"/>
      <c r="D218" s="63"/>
      <c r="E218" s="97" t="s">
        <v>2805</v>
      </c>
      <c r="F218" s="27" t="s">
        <v>2804</v>
      </c>
      <c r="G218" s="63" t="s">
        <v>2787</v>
      </c>
      <c r="H218" s="63" t="s">
        <v>123</v>
      </c>
      <c r="I218" s="63"/>
      <c r="J218" s="63" t="s">
        <v>233</v>
      </c>
      <c r="K218" s="63"/>
      <c r="L218" s="66">
        <v>41555</v>
      </c>
      <c r="M218" s="63" t="s">
        <v>728</v>
      </c>
      <c r="N218" s="103">
        <v>43698</v>
      </c>
      <c r="O218" s="103">
        <v>44063</v>
      </c>
      <c r="P218" s="61">
        <f t="shared" ca="1" si="8"/>
        <v>101</v>
      </c>
      <c r="Q218" s="61" t="str">
        <f t="shared" ca="1" si="9"/>
        <v>PARA VENCER</v>
      </c>
      <c r="R218" s="58" t="s">
        <v>23</v>
      </c>
      <c r="S218" s="58"/>
    </row>
    <row r="219" spans="1:19" hidden="1">
      <c r="A219" s="63" t="s">
        <v>2747</v>
      </c>
      <c r="B219" s="63" t="s">
        <v>25</v>
      </c>
      <c r="C219" s="63"/>
      <c r="D219" s="63"/>
      <c r="E219" s="39" t="s">
        <v>2765</v>
      </c>
      <c r="F219" s="63" t="s">
        <v>2766</v>
      </c>
      <c r="G219" s="63" t="s">
        <v>2767</v>
      </c>
      <c r="H219" s="63" t="s">
        <v>123</v>
      </c>
      <c r="I219" s="63"/>
      <c r="J219" s="63" t="s">
        <v>2751</v>
      </c>
      <c r="K219" s="63"/>
      <c r="L219" s="66">
        <v>1399.65</v>
      </c>
      <c r="M219" s="63" t="s">
        <v>728</v>
      </c>
      <c r="N219" s="103">
        <v>43698</v>
      </c>
      <c r="O219" s="103">
        <v>44063</v>
      </c>
      <c r="P219" s="61">
        <f t="shared" ca="1" si="8"/>
        <v>101</v>
      </c>
      <c r="Q219" s="61" t="str">
        <f t="shared" ca="1" si="9"/>
        <v>PARA VENCER</v>
      </c>
      <c r="R219" s="58" t="s">
        <v>19</v>
      </c>
      <c r="S219" s="63"/>
    </row>
    <row r="220" spans="1:19" hidden="1">
      <c r="A220" s="63" t="s">
        <v>2747</v>
      </c>
      <c r="B220" s="63" t="s">
        <v>25</v>
      </c>
      <c r="C220" s="63"/>
      <c r="D220" s="63"/>
      <c r="E220" s="39" t="s">
        <v>2748</v>
      </c>
      <c r="F220" s="63" t="s">
        <v>2749</v>
      </c>
      <c r="G220" s="63" t="s">
        <v>2750</v>
      </c>
      <c r="H220" s="63" t="s">
        <v>26</v>
      </c>
      <c r="I220" s="63"/>
      <c r="J220" s="63" t="s">
        <v>2751</v>
      </c>
      <c r="K220" s="63"/>
      <c r="L220" s="66">
        <v>2750</v>
      </c>
      <c r="M220" s="63" t="s">
        <v>728</v>
      </c>
      <c r="N220" s="103">
        <v>43698</v>
      </c>
      <c r="O220" s="103">
        <v>44063</v>
      </c>
      <c r="P220" s="61">
        <f t="shared" ca="1" si="8"/>
        <v>101</v>
      </c>
      <c r="Q220" s="61" t="str">
        <f t="shared" ca="1" si="9"/>
        <v>PARA VENCER</v>
      </c>
      <c r="R220" s="58" t="s">
        <v>19</v>
      </c>
      <c r="S220" s="63"/>
    </row>
    <row r="221" spans="1:19" hidden="1">
      <c r="A221" s="63" t="s">
        <v>2655</v>
      </c>
      <c r="B221" s="63" t="s">
        <v>25</v>
      </c>
      <c r="C221" s="63"/>
      <c r="D221" s="63"/>
      <c r="E221" s="97" t="s">
        <v>2887</v>
      </c>
      <c r="F221" s="27" t="s">
        <v>2888</v>
      </c>
      <c r="G221" s="63" t="s">
        <v>1314</v>
      </c>
      <c r="H221" s="63" t="s">
        <v>26</v>
      </c>
      <c r="I221" s="63"/>
      <c r="J221" s="105" t="s">
        <v>2889</v>
      </c>
      <c r="K221" s="63"/>
      <c r="L221" s="66">
        <v>35338.800000000003</v>
      </c>
      <c r="M221" s="63" t="s">
        <v>728</v>
      </c>
      <c r="N221" s="103">
        <v>43706</v>
      </c>
      <c r="O221" s="103">
        <v>44063</v>
      </c>
      <c r="P221" s="61">
        <f t="shared" ca="1" si="8"/>
        <v>101</v>
      </c>
      <c r="Q221" s="61" t="str">
        <f t="shared" ca="1" si="9"/>
        <v>PARA VENCER</v>
      </c>
      <c r="R221" s="58" t="s">
        <v>23</v>
      </c>
      <c r="S221" s="58"/>
    </row>
    <row r="222" spans="1:19" hidden="1">
      <c r="A222" s="63" t="s">
        <v>2732</v>
      </c>
      <c r="B222" s="63" t="s">
        <v>25</v>
      </c>
      <c r="C222" s="63"/>
      <c r="D222" s="63"/>
      <c r="E222" s="39" t="s">
        <v>702</v>
      </c>
      <c r="F222" s="63" t="s">
        <v>1103</v>
      </c>
      <c r="G222" s="63" t="s">
        <v>1104</v>
      </c>
      <c r="H222" s="63" t="s">
        <v>88</v>
      </c>
      <c r="I222" s="63" t="s">
        <v>692</v>
      </c>
      <c r="J222" s="105" t="s">
        <v>153</v>
      </c>
      <c r="K222" s="66">
        <v>22008.33</v>
      </c>
      <c r="L222" s="66">
        <v>264099.96000000002</v>
      </c>
      <c r="M222" s="63" t="s">
        <v>728</v>
      </c>
      <c r="N222" s="103">
        <v>43703</v>
      </c>
      <c r="O222" s="103">
        <v>44068</v>
      </c>
      <c r="P222" s="61">
        <f t="shared" ca="1" si="8"/>
        <v>106</v>
      </c>
      <c r="Q222" s="61" t="str">
        <f t="shared" ca="1" si="9"/>
        <v>PARA VENCER</v>
      </c>
      <c r="R222" s="63" t="s">
        <v>55</v>
      </c>
      <c r="S222" s="58"/>
    </row>
    <row r="223" spans="1:19" hidden="1">
      <c r="A223" s="105" t="s">
        <v>1565</v>
      </c>
      <c r="B223" s="105" t="s">
        <v>25</v>
      </c>
      <c r="C223" s="105"/>
      <c r="D223" s="105"/>
      <c r="E223" s="108" t="s">
        <v>2835</v>
      </c>
      <c r="F223" s="109" t="s">
        <v>2836</v>
      </c>
      <c r="G223" s="105" t="s">
        <v>1081</v>
      </c>
      <c r="H223" s="105" t="s">
        <v>26</v>
      </c>
      <c r="I223" s="105"/>
      <c r="J223" s="105" t="s">
        <v>2837</v>
      </c>
      <c r="K223" s="105"/>
      <c r="L223" s="110">
        <v>218497.2</v>
      </c>
      <c r="M223" s="105" t="s">
        <v>728</v>
      </c>
      <c r="N223" s="111">
        <v>43704</v>
      </c>
      <c r="O223" s="111">
        <v>44069</v>
      </c>
      <c r="P223" s="61">
        <f t="shared" ca="1" si="8"/>
        <v>107</v>
      </c>
      <c r="Q223" s="61" t="str">
        <f t="shared" ca="1" si="9"/>
        <v>PARA VENCER</v>
      </c>
      <c r="R223" s="63" t="s">
        <v>23</v>
      </c>
      <c r="S223" s="63"/>
    </row>
    <row r="224" spans="1:19" hidden="1">
      <c r="A224" s="105" t="s">
        <v>1565</v>
      </c>
      <c r="B224" s="105" t="s">
        <v>25</v>
      </c>
      <c r="C224" s="105"/>
      <c r="D224" s="105"/>
      <c r="E224" s="108" t="s">
        <v>2838</v>
      </c>
      <c r="F224" s="109" t="s">
        <v>2839</v>
      </c>
      <c r="G224" s="105" t="s">
        <v>2840</v>
      </c>
      <c r="H224" s="105" t="s">
        <v>26</v>
      </c>
      <c r="I224" s="105"/>
      <c r="J224" s="105" t="s">
        <v>2837</v>
      </c>
      <c r="K224" s="105"/>
      <c r="L224" s="110">
        <v>599994</v>
      </c>
      <c r="M224" s="105" t="s">
        <v>728</v>
      </c>
      <c r="N224" s="111">
        <v>43704</v>
      </c>
      <c r="O224" s="111">
        <v>44069</v>
      </c>
      <c r="P224" s="61">
        <f t="shared" ca="1" si="8"/>
        <v>107</v>
      </c>
      <c r="Q224" s="61" t="str">
        <f t="shared" ca="1" si="9"/>
        <v>PARA VENCER</v>
      </c>
      <c r="R224" s="63" t="s">
        <v>23</v>
      </c>
      <c r="S224" s="63"/>
    </row>
    <row r="225" spans="1:20" hidden="1">
      <c r="A225" s="63" t="s">
        <v>3144</v>
      </c>
      <c r="B225" s="63" t="s">
        <v>25</v>
      </c>
      <c r="C225" s="63"/>
      <c r="D225" s="63"/>
      <c r="E225" s="97" t="s">
        <v>3145</v>
      </c>
      <c r="F225" s="27" t="s">
        <v>3146</v>
      </c>
      <c r="G225" s="63" t="s">
        <v>742</v>
      </c>
      <c r="H225" s="63" t="s">
        <v>3147</v>
      </c>
      <c r="I225" s="63"/>
      <c r="J225" s="63" t="s">
        <v>635</v>
      </c>
      <c r="K225" s="63"/>
      <c r="L225" s="66">
        <v>1408212</v>
      </c>
      <c r="M225" s="63" t="s">
        <v>1324</v>
      </c>
      <c r="N225" s="103">
        <v>43818</v>
      </c>
      <c r="O225" s="103">
        <v>43998</v>
      </c>
      <c r="P225" s="61">
        <f t="shared" ca="1" si="8"/>
        <v>36</v>
      </c>
      <c r="Q225" s="61" t="str">
        <f t="shared" ca="1" si="9"/>
        <v>PRORROGAR CONTRATO</v>
      </c>
      <c r="R225" s="63" t="s">
        <v>23</v>
      </c>
      <c r="S225" s="63"/>
    </row>
    <row r="226" spans="1:20" hidden="1">
      <c r="A226" s="105" t="s">
        <v>2878</v>
      </c>
      <c r="B226" s="105" t="s">
        <v>25</v>
      </c>
      <c r="C226" s="105"/>
      <c r="D226" s="105"/>
      <c r="E226" s="97" t="s">
        <v>2879</v>
      </c>
      <c r="F226" s="109" t="s">
        <v>2880</v>
      </c>
      <c r="G226" s="105" t="s">
        <v>800</v>
      </c>
      <c r="H226" s="105" t="s">
        <v>26</v>
      </c>
      <c r="I226" s="105"/>
      <c r="J226" s="105" t="s">
        <v>2881</v>
      </c>
      <c r="K226" s="105"/>
      <c r="L226" s="110">
        <v>21312000</v>
      </c>
      <c r="M226" s="105" t="s">
        <v>728</v>
      </c>
      <c r="N226" s="111">
        <v>43711</v>
      </c>
      <c r="O226" s="111">
        <v>44076</v>
      </c>
      <c r="P226" s="61">
        <f t="shared" ca="1" si="8"/>
        <v>114</v>
      </c>
      <c r="Q226" s="61" t="str">
        <f t="shared" ca="1" si="9"/>
        <v>PARA VENCER</v>
      </c>
      <c r="R226" s="63" t="s">
        <v>803</v>
      </c>
      <c r="S226" s="63"/>
    </row>
    <row r="227" spans="1:20" hidden="1">
      <c r="A227" s="105" t="s">
        <v>2841</v>
      </c>
      <c r="B227" s="105" t="s">
        <v>25</v>
      </c>
      <c r="C227" s="105"/>
      <c r="D227" s="105"/>
      <c r="E227" s="108" t="s">
        <v>2842</v>
      </c>
      <c r="F227" s="109" t="s">
        <v>2843</v>
      </c>
      <c r="G227" s="105" t="s">
        <v>2844</v>
      </c>
      <c r="H227" s="105" t="s">
        <v>26</v>
      </c>
      <c r="I227" s="105"/>
      <c r="J227" s="105" t="s">
        <v>2845</v>
      </c>
      <c r="K227" s="105"/>
      <c r="L227" s="110">
        <v>11448</v>
      </c>
      <c r="M227" s="105" t="s">
        <v>728</v>
      </c>
      <c r="N227" s="111">
        <v>43712</v>
      </c>
      <c r="O227" s="111">
        <v>44077</v>
      </c>
      <c r="P227" s="61">
        <f t="shared" ca="1" si="8"/>
        <v>115</v>
      </c>
      <c r="Q227" s="61" t="str">
        <f t="shared" ca="1" si="9"/>
        <v>PARA VENCER</v>
      </c>
      <c r="R227" s="63" t="s">
        <v>19</v>
      </c>
      <c r="S227" s="63"/>
    </row>
    <row r="228" spans="1:20" hidden="1">
      <c r="A228" s="105" t="s">
        <v>2841</v>
      </c>
      <c r="B228" s="105" t="s">
        <v>25</v>
      </c>
      <c r="C228" s="105"/>
      <c r="D228" s="105"/>
      <c r="E228" s="108" t="s">
        <v>2846</v>
      </c>
      <c r="F228" s="109" t="s">
        <v>2847</v>
      </c>
      <c r="G228" s="105" t="s">
        <v>2848</v>
      </c>
      <c r="H228" s="105" t="s">
        <v>26</v>
      </c>
      <c r="I228" s="105"/>
      <c r="J228" s="105" t="s">
        <v>2845</v>
      </c>
      <c r="K228" s="105"/>
      <c r="L228" s="110">
        <v>26989.919999999998</v>
      </c>
      <c r="M228" s="105" t="s">
        <v>728</v>
      </c>
      <c r="N228" s="111">
        <v>43712</v>
      </c>
      <c r="O228" s="111">
        <v>44077</v>
      </c>
      <c r="P228" s="61">
        <f t="shared" ca="1" si="8"/>
        <v>115</v>
      </c>
      <c r="Q228" s="61" t="str">
        <f t="shared" ca="1" si="9"/>
        <v>PARA VENCER</v>
      </c>
      <c r="R228" s="63" t="s">
        <v>19</v>
      </c>
      <c r="S228" s="58"/>
    </row>
    <row r="229" spans="1:20" hidden="1">
      <c r="A229" s="105" t="s">
        <v>2841</v>
      </c>
      <c r="B229" s="105" t="s">
        <v>25</v>
      </c>
      <c r="C229" s="105"/>
      <c r="D229" s="105"/>
      <c r="E229" s="108" t="s">
        <v>2849</v>
      </c>
      <c r="F229" s="109" t="s">
        <v>2850</v>
      </c>
      <c r="G229" s="105" t="s">
        <v>2851</v>
      </c>
      <c r="H229" s="105" t="s">
        <v>26</v>
      </c>
      <c r="I229" s="105"/>
      <c r="J229" s="105" t="s">
        <v>2845</v>
      </c>
      <c r="K229" s="105"/>
      <c r="L229" s="110">
        <v>18939.900000000001</v>
      </c>
      <c r="M229" s="105" t="s">
        <v>728</v>
      </c>
      <c r="N229" s="111">
        <v>43712</v>
      </c>
      <c r="O229" s="111">
        <v>44077</v>
      </c>
      <c r="P229" s="61">
        <f t="shared" ca="1" si="8"/>
        <v>115</v>
      </c>
      <c r="Q229" s="61" t="str">
        <f t="shared" ca="1" si="9"/>
        <v>PARA VENCER</v>
      </c>
      <c r="R229" s="63" t="s">
        <v>19</v>
      </c>
      <c r="S229" s="63"/>
    </row>
    <row r="230" spans="1:20" hidden="1">
      <c r="A230" s="105" t="s">
        <v>2841</v>
      </c>
      <c r="B230" s="105" t="s">
        <v>25</v>
      </c>
      <c r="C230" s="105"/>
      <c r="D230" s="105"/>
      <c r="E230" s="108" t="s">
        <v>2852</v>
      </c>
      <c r="F230" s="109" t="s">
        <v>2853</v>
      </c>
      <c r="G230" s="105" t="s">
        <v>1227</v>
      </c>
      <c r="H230" s="105" t="s">
        <v>26</v>
      </c>
      <c r="I230" s="105"/>
      <c r="J230" s="105" t="s">
        <v>2845</v>
      </c>
      <c r="K230" s="105"/>
      <c r="L230" s="110">
        <v>7997.6</v>
      </c>
      <c r="M230" s="105" t="s">
        <v>728</v>
      </c>
      <c r="N230" s="111">
        <v>43712</v>
      </c>
      <c r="O230" s="111">
        <v>44077</v>
      </c>
      <c r="P230" s="61">
        <f t="shared" ca="1" si="8"/>
        <v>115</v>
      </c>
      <c r="Q230" s="61" t="str">
        <f t="shared" ca="1" si="9"/>
        <v>PARA VENCER</v>
      </c>
      <c r="R230" s="63" t="s">
        <v>19</v>
      </c>
      <c r="S230" s="63"/>
    </row>
    <row r="231" spans="1:20" hidden="1">
      <c r="A231" s="105" t="s">
        <v>2841</v>
      </c>
      <c r="B231" s="105" t="s">
        <v>25</v>
      </c>
      <c r="C231" s="105"/>
      <c r="D231" s="105"/>
      <c r="E231" s="108" t="s">
        <v>2854</v>
      </c>
      <c r="F231" s="109" t="s">
        <v>2855</v>
      </c>
      <c r="G231" s="105" t="s">
        <v>2856</v>
      </c>
      <c r="H231" s="105" t="s">
        <v>26</v>
      </c>
      <c r="I231" s="105"/>
      <c r="J231" s="105" t="s">
        <v>2845</v>
      </c>
      <c r="K231" s="105"/>
      <c r="L231" s="110">
        <v>49743.22</v>
      </c>
      <c r="M231" s="105" t="s">
        <v>728</v>
      </c>
      <c r="N231" s="111">
        <v>43712</v>
      </c>
      <c r="O231" s="111">
        <v>44077</v>
      </c>
      <c r="P231" s="61">
        <f t="shared" ca="1" si="8"/>
        <v>115</v>
      </c>
      <c r="Q231" s="61" t="str">
        <f t="shared" ca="1" si="9"/>
        <v>PARA VENCER</v>
      </c>
      <c r="R231" s="63" t="s">
        <v>19</v>
      </c>
      <c r="S231" s="63"/>
    </row>
    <row r="232" spans="1:20" hidden="1">
      <c r="A232" s="105" t="s">
        <v>2841</v>
      </c>
      <c r="B232" s="105" t="s">
        <v>25</v>
      </c>
      <c r="C232" s="105"/>
      <c r="D232" s="105"/>
      <c r="E232" s="108" t="s">
        <v>2857</v>
      </c>
      <c r="F232" s="109" t="s">
        <v>2858</v>
      </c>
      <c r="G232" s="105" t="s">
        <v>1071</v>
      </c>
      <c r="H232" s="105" t="s">
        <v>26</v>
      </c>
      <c r="I232" s="105"/>
      <c r="J232" s="105" t="s">
        <v>2845</v>
      </c>
      <c r="K232" s="105"/>
      <c r="L232" s="110">
        <v>5761.8</v>
      </c>
      <c r="M232" s="105" t="s">
        <v>728</v>
      </c>
      <c r="N232" s="111">
        <v>43712</v>
      </c>
      <c r="O232" s="111">
        <v>44077</v>
      </c>
      <c r="P232" s="61">
        <f t="shared" ca="1" si="8"/>
        <v>115</v>
      </c>
      <c r="Q232" s="61" t="str">
        <f t="shared" ca="1" si="9"/>
        <v>PARA VENCER</v>
      </c>
      <c r="R232" s="63" t="s">
        <v>19</v>
      </c>
      <c r="S232" s="63"/>
    </row>
    <row r="233" spans="1:20" hidden="1">
      <c r="A233" s="105" t="s">
        <v>2859</v>
      </c>
      <c r="B233" s="105" t="s">
        <v>25</v>
      </c>
      <c r="C233" s="105"/>
      <c r="D233" s="105"/>
      <c r="E233" s="108" t="s">
        <v>2860</v>
      </c>
      <c r="F233" s="109" t="s">
        <v>2861</v>
      </c>
      <c r="G233" s="105" t="s">
        <v>2862</v>
      </c>
      <c r="H233" s="105" t="s">
        <v>26</v>
      </c>
      <c r="I233" s="105"/>
      <c r="J233" s="105" t="s">
        <v>2845</v>
      </c>
      <c r="K233" s="105"/>
      <c r="L233" s="110">
        <v>1383.84</v>
      </c>
      <c r="M233" s="105" t="s">
        <v>728</v>
      </c>
      <c r="N233" s="111">
        <v>43712</v>
      </c>
      <c r="O233" s="111">
        <v>44077</v>
      </c>
      <c r="P233" s="61">
        <f t="shared" ca="1" si="8"/>
        <v>115</v>
      </c>
      <c r="Q233" s="61" t="str">
        <f t="shared" ca="1" si="9"/>
        <v>PARA VENCER</v>
      </c>
      <c r="R233" s="63" t="s">
        <v>19</v>
      </c>
      <c r="S233" s="58"/>
    </row>
    <row r="234" spans="1:20" hidden="1">
      <c r="A234" s="105" t="s">
        <v>2863</v>
      </c>
      <c r="B234" s="105" t="s">
        <v>25</v>
      </c>
      <c r="C234" s="105"/>
      <c r="D234" s="105"/>
      <c r="E234" s="108" t="s">
        <v>2864</v>
      </c>
      <c r="F234" s="109" t="s">
        <v>2865</v>
      </c>
      <c r="G234" s="105" t="s">
        <v>2866</v>
      </c>
      <c r="H234" s="105" t="s">
        <v>26</v>
      </c>
      <c r="I234" s="105"/>
      <c r="J234" s="105" t="s">
        <v>2867</v>
      </c>
      <c r="K234" s="105"/>
      <c r="L234" s="110">
        <v>10347.11</v>
      </c>
      <c r="M234" s="105" t="s">
        <v>728</v>
      </c>
      <c r="N234" s="111">
        <v>43712</v>
      </c>
      <c r="O234" s="111">
        <v>44077</v>
      </c>
      <c r="P234" s="61">
        <f t="shared" ca="1" si="8"/>
        <v>115</v>
      </c>
      <c r="Q234" s="61" t="str">
        <f t="shared" ca="1" si="9"/>
        <v>PARA VENCER</v>
      </c>
      <c r="R234" s="63" t="s">
        <v>19</v>
      </c>
      <c r="S234" s="63"/>
    </row>
    <row r="235" spans="1:20" hidden="1">
      <c r="A235" s="105" t="s">
        <v>2863</v>
      </c>
      <c r="B235" s="105" t="s">
        <v>25</v>
      </c>
      <c r="C235" s="105"/>
      <c r="D235" s="105"/>
      <c r="E235" s="108" t="s">
        <v>2868</v>
      </c>
      <c r="F235" s="109" t="s">
        <v>2869</v>
      </c>
      <c r="G235" s="105" t="s">
        <v>2870</v>
      </c>
      <c r="H235" s="105" t="s">
        <v>26</v>
      </c>
      <c r="I235" s="105"/>
      <c r="J235" s="105" t="s">
        <v>2867</v>
      </c>
      <c r="K235" s="105"/>
      <c r="L235" s="110">
        <v>3150</v>
      </c>
      <c r="M235" s="105" t="s">
        <v>728</v>
      </c>
      <c r="N235" s="111">
        <v>43712</v>
      </c>
      <c r="O235" s="111">
        <v>44077</v>
      </c>
      <c r="P235" s="61">
        <f t="shared" ca="1" si="8"/>
        <v>115</v>
      </c>
      <c r="Q235" s="61" t="str">
        <f t="shared" ca="1" si="9"/>
        <v>PARA VENCER</v>
      </c>
      <c r="R235" s="63" t="s">
        <v>19</v>
      </c>
      <c r="S235" s="63"/>
    </row>
    <row r="236" spans="1:20" hidden="1">
      <c r="A236" s="105" t="s">
        <v>2863</v>
      </c>
      <c r="B236" s="105" t="s">
        <v>25</v>
      </c>
      <c r="C236" s="105"/>
      <c r="D236" s="105"/>
      <c r="E236" s="108" t="s">
        <v>2871</v>
      </c>
      <c r="F236" s="109" t="s">
        <v>2872</v>
      </c>
      <c r="G236" s="105" t="s">
        <v>2873</v>
      </c>
      <c r="H236" s="105" t="s">
        <v>26</v>
      </c>
      <c r="I236" s="105"/>
      <c r="J236" s="105" t="s">
        <v>2867</v>
      </c>
      <c r="K236" s="105"/>
      <c r="L236" s="110">
        <v>1633.8</v>
      </c>
      <c r="M236" s="105" t="s">
        <v>728</v>
      </c>
      <c r="N236" s="111">
        <v>43712</v>
      </c>
      <c r="O236" s="111">
        <v>44077</v>
      </c>
      <c r="P236" s="61">
        <f t="shared" ca="1" si="8"/>
        <v>115</v>
      </c>
      <c r="Q236" s="61" t="str">
        <f t="shared" ca="1" si="9"/>
        <v>PARA VENCER</v>
      </c>
      <c r="R236" s="63" t="s">
        <v>19</v>
      </c>
      <c r="S236" s="58"/>
    </row>
    <row r="237" spans="1:20" hidden="1">
      <c r="A237" s="105" t="s">
        <v>2874</v>
      </c>
      <c r="B237" s="105" t="s">
        <v>25</v>
      </c>
      <c r="C237" s="105"/>
      <c r="D237" s="105"/>
      <c r="E237" s="108" t="s">
        <v>2875</v>
      </c>
      <c r="F237" s="109" t="s">
        <v>2876</v>
      </c>
      <c r="G237" s="105" t="s">
        <v>2877</v>
      </c>
      <c r="H237" s="105" t="s">
        <v>26</v>
      </c>
      <c r="I237" s="105"/>
      <c r="J237" s="105" t="s">
        <v>2867</v>
      </c>
      <c r="K237" s="105"/>
      <c r="L237" s="110">
        <v>8808.7199999999993</v>
      </c>
      <c r="M237" s="105" t="s">
        <v>728</v>
      </c>
      <c r="N237" s="111">
        <v>43712</v>
      </c>
      <c r="O237" s="111">
        <v>44077</v>
      </c>
      <c r="P237" s="61">
        <f t="shared" ca="1" si="8"/>
        <v>115</v>
      </c>
      <c r="Q237" s="61" t="str">
        <f t="shared" ca="1" si="9"/>
        <v>PARA VENCER</v>
      </c>
      <c r="R237" s="63" t="s">
        <v>19</v>
      </c>
      <c r="S237" s="58"/>
    </row>
    <row r="238" spans="1:20" hidden="1">
      <c r="A238" s="105" t="s">
        <v>2282</v>
      </c>
      <c r="B238" s="105" t="s">
        <v>25</v>
      </c>
      <c r="C238" s="105"/>
      <c r="D238" s="105"/>
      <c r="E238" s="97" t="s">
        <v>2883</v>
      </c>
      <c r="F238" s="109" t="s">
        <v>2882</v>
      </c>
      <c r="G238" s="105" t="s">
        <v>1332</v>
      </c>
      <c r="H238" s="105" t="s">
        <v>26</v>
      </c>
      <c r="I238" s="105"/>
      <c r="J238" s="105" t="s">
        <v>2884</v>
      </c>
      <c r="K238" s="105"/>
      <c r="L238" s="110">
        <v>57855</v>
      </c>
      <c r="M238" s="105" t="s">
        <v>728</v>
      </c>
      <c r="N238" s="111">
        <v>43718</v>
      </c>
      <c r="O238" s="111">
        <v>44083</v>
      </c>
      <c r="P238" s="61">
        <f t="shared" ca="1" si="8"/>
        <v>121</v>
      </c>
      <c r="Q238" s="61" t="str">
        <f t="shared" ca="1" si="9"/>
        <v>PARA VENCER</v>
      </c>
      <c r="R238" s="63" t="s">
        <v>23</v>
      </c>
      <c r="S238" s="58"/>
    </row>
    <row r="239" spans="1:20" hidden="1">
      <c r="A239" s="63" t="s">
        <v>2282</v>
      </c>
      <c r="B239" s="63" t="s">
        <v>25</v>
      </c>
      <c r="C239" s="63"/>
      <c r="D239" s="63"/>
      <c r="E239" s="97" t="s">
        <v>2885</v>
      </c>
      <c r="F239" s="27" t="s">
        <v>2886</v>
      </c>
      <c r="G239" s="63" t="s">
        <v>1295</v>
      </c>
      <c r="H239" s="63" t="s">
        <v>26</v>
      </c>
      <c r="I239" s="63"/>
      <c r="J239" s="105" t="s">
        <v>2884</v>
      </c>
      <c r="K239" s="63"/>
      <c r="L239" s="66">
        <v>11571</v>
      </c>
      <c r="M239" s="63" t="s">
        <v>728</v>
      </c>
      <c r="N239" s="103">
        <v>43718</v>
      </c>
      <c r="O239" s="103">
        <v>44083</v>
      </c>
      <c r="P239" s="61">
        <f t="shared" ca="1" si="8"/>
        <v>121</v>
      </c>
      <c r="Q239" s="61" t="str">
        <f t="shared" ca="1" si="9"/>
        <v>PARA VENCER</v>
      </c>
      <c r="R239" s="63" t="s">
        <v>23</v>
      </c>
      <c r="S239" s="58"/>
    </row>
    <row r="240" spans="1:20" s="78" customFormat="1" hidden="1">
      <c r="A240" s="63" t="s">
        <v>2733</v>
      </c>
      <c r="B240" s="63" t="s">
        <v>25</v>
      </c>
      <c r="C240" s="63"/>
      <c r="D240" s="63"/>
      <c r="E240" s="39" t="s">
        <v>705</v>
      </c>
      <c r="F240" s="63" t="s">
        <v>1066</v>
      </c>
      <c r="G240" s="63" t="s">
        <v>1067</v>
      </c>
      <c r="H240" s="63" t="s">
        <v>701</v>
      </c>
      <c r="I240" s="63" t="s">
        <v>604</v>
      </c>
      <c r="J240" s="105" t="s">
        <v>258</v>
      </c>
      <c r="K240" s="66">
        <v>4680</v>
      </c>
      <c r="L240" s="66">
        <v>56160</v>
      </c>
      <c r="M240" s="63" t="s">
        <v>728</v>
      </c>
      <c r="N240" s="103">
        <v>43725</v>
      </c>
      <c r="O240" s="103">
        <v>44090</v>
      </c>
      <c r="P240" s="61">
        <f t="shared" ca="1" si="8"/>
        <v>128</v>
      </c>
      <c r="Q240" s="61" t="str">
        <f t="shared" ca="1" si="9"/>
        <v>PARA VENCER</v>
      </c>
      <c r="R240" s="63" t="s">
        <v>55</v>
      </c>
      <c r="S240" s="63"/>
      <c r="T240" s="1"/>
    </row>
    <row r="241" spans="1:20" s="78" customFormat="1" hidden="1">
      <c r="A241" s="63" t="s">
        <v>2928</v>
      </c>
      <c r="B241" s="63" t="s">
        <v>395</v>
      </c>
      <c r="C241" s="63"/>
      <c r="D241" s="63"/>
      <c r="E241" s="97" t="s">
        <v>2929</v>
      </c>
      <c r="F241" s="27" t="s">
        <v>2930</v>
      </c>
      <c r="G241" s="63" t="s">
        <v>1314</v>
      </c>
      <c r="H241" s="63" t="s">
        <v>123</v>
      </c>
      <c r="I241" s="63"/>
      <c r="J241" s="105" t="s">
        <v>2931</v>
      </c>
      <c r="K241" s="63"/>
      <c r="L241" s="66">
        <v>237600</v>
      </c>
      <c r="M241" s="63" t="s">
        <v>728</v>
      </c>
      <c r="N241" s="103">
        <v>43735</v>
      </c>
      <c r="O241" s="103">
        <v>44100</v>
      </c>
      <c r="P241" s="61">
        <f t="shared" ca="1" si="8"/>
        <v>138</v>
      </c>
      <c r="Q241" s="61" t="str">
        <f t="shared" ca="1" si="9"/>
        <v>PARA VENCER</v>
      </c>
      <c r="R241" s="63" t="s">
        <v>23</v>
      </c>
      <c r="S241" s="63"/>
      <c r="T241" s="1"/>
    </row>
    <row r="242" spans="1:20" s="78" customFormat="1" hidden="1">
      <c r="A242" s="63" t="s">
        <v>2924</v>
      </c>
      <c r="B242" s="63" t="s">
        <v>25</v>
      </c>
      <c r="C242" s="63"/>
      <c r="D242" s="63"/>
      <c r="E242" s="97" t="s">
        <v>2925</v>
      </c>
      <c r="F242" s="27" t="s">
        <v>2926</v>
      </c>
      <c r="G242" s="63" t="s">
        <v>2905</v>
      </c>
      <c r="H242" s="63" t="s">
        <v>26</v>
      </c>
      <c r="I242" s="63"/>
      <c r="J242" s="63" t="s">
        <v>2927</v>
      </c>
      <c r="K242" s="63"/>
      <c r="L242" s="66">
        <v>98075.16</v>
      </c>
      <c r="M242" s="63" t="s">
        <v>728</v>
      </c>
      <c r="N242" s="103">
        <v>43738</v>
      </c>
      <c r="O242" s="103">
        <v>44103</v>
      </c>
      <c r="P242" s="61">
        <f t="shared" ca="1" si="8"/>
        <v>141</v>
      </c>
      <c r="Q242" s="61" t="str">
        <f t="shared" ca="1" si="9"/>
        <v>PARA VENCER</v>
      </c>
      <c r="R242" s="63" t="s">
        <v>19</v>
      </c>
      <c r="S242" s="63"/>
      <c r="T242" s="1"/>
    </row>
    <row r="243" spans="1:20" s="78" customFormat="1" hidden="1">
      <c r="A243" s="63" t="s">
        <v>504</v>
      </c>
      <c r="B243" s="63" t="s">
        <v>172</v>
      </c>
      <c r="C243" s="63"/>
      <c r="D243" s="63"/>
      <c r="E243" s="97" t="s">
        <v>3153</v>
      </c>
      <c r="F243" s="27" t="s">
        <v>3154</v>
      </c>
      <c r="G243" s="63" t="s">
        <v>1392</v>
      </c>
      <c r="H243" s="63" t="s">
        <v>26</v>
      </c>
      <c r="I243" s="63"/>
      <c r="J243" s="63" t="s">
        <v>3155</v>
      </c>
      <c r="K243" s="63"/>
      <c r="L243" s="66">
        <v>6960</v>
      </c>
      <c r="M243" s="63" t="s">
        <v>728</v>
      </c>
      <c r="N243" s="103">
        <v>43741</v>
      </c>
      <c r="O243" s="103">
        <v>44106</v>
      </c>
      <c r="P243" s="61">
        <f t="shared" ca="1" si="8"/>
        <v>144</v>
      </c>
      <c r="Q243" s="61" t="str">
        <f t="shared" ca="1" si="9"/>
        <v>PARA VENCER</v>
      </c>
      <c r="R243" s="63" t="s">
        <v>55</v>
      </c>
      <c r="S243" s="63"/>
      <c r="T243" s="1"/>
    </row>
    <row r="244" spans="1:20" s="78" customFormat="1" hidden="1">
      <c r="A244" s="63" t="s">
        <v>2907</v>
      </c>
      <c r="B244" s="63" t="s">
        <v>25</v>
      </c>
      <c r="C244" s="63"/>
      <c r="D244" s="63"/>
      <c r="E244" s="97" t="s">
        <v>2908</v>
      </c>
      <c r="F244" s="27" t="s">
        <v>2909</v>
      </c>
      <c r="G244" s="63" t="s">
        <v>2910</v>
      </c>
      <c r="H244" s="63" t="s">
        <v>26</v>
      </c>
      <c r="I244" s="63"/>
      <c r="J244" s="105" t="s">
        <v>2911</v>
      </c>
      <c r="K244" s="63"/>
      <c r="L244" s="66">
        <v>295000</v>
      </c>
      <c r="M244" s="63" t="s">
        <v>728</v>
      </c>
      <c r="N244" s="103">
        <v>43741</v>
      </c>
      <c r="O244" s="103">
        <v>44106</v>
      </c>
      <c r="P244" s="61">
        <f t="shared" ca="1" si="8"/>
        <v>144</v>
      </c>
      <c r="Q244" s="61" t="str">
        <f t="shared" ca="1" si="9"/>
        <v>PARA VENCER</v>
      </c>
      <c r="R244" s="63" t="s">
        <v>23</v>
      </c>
      <c r="S244" s="63"/>
      <c r="T244" s="1"/>
    </row>
    <row r="245" spans="1:20" s="78" customFormat="1" hidden="1">
      <c r="A245" s="63" t="s">
        <v>2898</v>
      </c>
      <c r="B245" s="63" t="s">
        <v>172</v>
      </c>
      <c r="C245" s="63"/>
      <c r="D245" s="63"/>
      <c r="E245" s="112" t="s">
        <v>2899</v>
      </c>
      <c r="F245" s="67" t="s">
        <v>2900</v>
      </c>
      <c r="G245" s="63" t="s">
        <v>2901</v>
      </c>
      <c r="H245" s="63" t="s">
        <v>26</v>
      </c>
      <c r="I245" s="63"/>
      <c r="J245" s="63" t="s">
        <v>2902</v>
      </c>
      <c r="K245" s="63"/>
      <c r="L245" s="66">
        <v>73854</v>
      </c>
      <c r="M245" s="63" t="s">
        <v>728</v>
      </c>
      <c r="N245" s="103">
        <v>43745</v>
      </c>
      <c r="O245" s="103">
        <v>44110</v>
      </c>
      <c r="P245" s="61">
        <f t="shared" ca="1" si="8"/>
        <v>148</v>
      </c>
      <c r="Q245" s="61" t="str">
        <f t="shared" ca="1" si="9"/>
        <v>PARA VENCER</v>
      </c>
      <c r="R245" s="63" t="s">
        <v>19</v>
      </c>
      <c r="S245" s="63"/>
      <c r="T245" s="1"/>
    </row>
    <row r="246" spans="1:20" s="78" customFormat="1" hidden="1">
      <c r="A246" s="63" t="s">
        <v>2898</v>
      </c>
      <c r="B246" s="63" t="s">
        <v>172</v>
      </c>
      <c r="C246" s="63"/>
      <c r="D246" s="63"/>
      <c r="E246" s="112" t="s">
        <v>2903</v>
      </c>
      <c r="F246" s="67" t="s">
        <v>2904</v>
      </c>
      <c r="G246" s="63" t="s">
        <v>2905</v>
      </c>
      <c r="H246" s="63" t="s">
        <v>26</v>
      </c>
      <c r="I246" s="63"/>
      <c r="J246" s="63" t="s">
        <v>2906</v>
      </c>
      <c r="K246" s="63"/>
      <c r="L246" s="66">
        <v>226117.73</v>
      </c>
      <c r="M246" s="63" t="s">
        <v>728</v>
      </c>
      <c r="N246" s="103">
        <v>43745</v>
      </c>
      <c r="O246" s="103">
        <v>44110</v>
      </c>
      <c r="P246" s="61">
        <f t="shared" ca="1" si="8"/>
        <v>148</v>
      </c>
      <c r="Q246" s="61" t="str">
        <f t="shared" ca="1" si="9"/>
        <v>PARA VENCER</v>
      </c>
      <c r="R246" s="63" t="s">
        <v>19</v>
      </c>
      <c r="S246" s="63"/>
      <c r="T246" s="1"/>
    </row>
    <row r="247" spans="1:20" s="78" customFormat="1" hidden="1">
      <c r="A247" s="63" t="s">
        <v>2893</v>
      </c>
      <c r="B247" s="63" t="s">
        <v>1320</v>
      </c>
      <c r="C247" s="63"/>
      <c r="D247" s="63"/>
      <c r="E247" s="112" t="s">
        <v>2894</v>
      </c>
      <c r="F247" s="67" t="s">
        <v>2895</v>
      </c>
      <c r="G247" s="63" t="s">
        <v>2896</v>
      </c>
      <c r="H247" s="63" t="s">
        <v>26</v>
      </c>
      <c r="I247" s="63"/>
      <c r="J247" s="63" t="s">
        <v>2897</v>
      </c>
      <c r="K247" s="63"/>
      <c r="L247" s="66">
        <v>291999</v>
      </c>
      <c r="M247" s="63" t="s">
        <v>728</v>
      </c>
      <c r="N247" s="103">
        <v>43746</v>
      </c>
      <c r="O247" s="103">
        <v>44111</v>
      </c>
      <c r="P247" s="61">
        <f t="shared" ca="1" si="8"/>
        <v>149</v>
      </c>
      <c r="Q247" s="61" t="str">
        <f t="shared" ca="1" si="9"/>
        <v>PARA VENCER</v>
      </c>
      <c r="R247" s="63" t="s">
        <v>19</v>
      </c>
      <c r="S247" s="63"/>
      <c r="T247" s="1"/>
    </row>
    <row r="248" spans="1:20" s="78" customFormat="1" hidden="1">
      <c r="A248" s="63" t="s">
        <v>2932</v>
      </c>
      <c r="B248" s="63" t="s">
        <v>25</v>
      </c>
      <c r="C248" s="63"/>
      <c r="D248" s="63"/>
      <c r="E248" s="97" t="s">
        <v>2933</v>
      </c>
      <c r="F248" s="27" t="s">
        <v>2934</v>
      </c>
      <c r="G248" s="63" t="s">
        <v>885</v>
      </c>
      <c r="H248" s="63" t="s">
        <v>26</v>
      </c>
      <c r="I248" s="63"/>
      <c r="J248" s="63" t="s">
        <v>2935</v>
      </c>
      <c r="K248" s="63"/>
      <c r="L248" s="66">
        <v>12672</v>
      </c>
      <c r="M248" s="63" t="s">
        <v>728</v>
      </c>
      <c r="N248" s="103">
        <v>43749</v>
      </c>
      <c r="O248" s="103">
        <v>44114</v>
      </c>
      <c r="P248" s="61">
        <f t="shared" ca="1" si="8"/>
        <v>152</v>
      </c>
      <c r="Q248" s="61" t="str">
        <f t="shared" ca="1" si="9"/>
        <v>PARA VENCER</v>
      </c>
      <c r="R248" s="63" t="s">
        <v>19</v>
      </c>
      <c r="S248" s="63"/>
      <c r="T248" s="1"/>
    </row>
    <row r="249" spans="1:20" s="78" customFormat="1" hidden="1">
      <c r="A249" s="63" t="s">
        <v>3119</v>
      </c>
      <c r="B249" s="63" t="s">
        <v>172</v>
      </c>
      <c r="C249" s="63"/>
      <c r="D249" s="63"/>
      <c r="E249" s="97" t="s">
        <v>2918</v>
      </c>
      <c r="F249" s="27" t="s">
        <v>2915</v>
      </c>
      <c r="G249" s="63" t="s">
        <v>2916</v>
      </c>
      <c r="H249" s="63" t="s">
        <v>26</v>
      </c>
      <c r="I249" s="121" t="s">
        <v>286</v>
      </c>
      <c r="J249" s="63" t="s">
        <v>2917</v>
      </c>
      <c r="K249" s="63"/>
      <c r="L249" s="66">
        <v>54000</v>
      </c>
      <c r="M249" s="63" t="s">
        <v>728</v>
      </c>
      <c r="N249" s="103">
        <v>43756</v>
      </c>
      <c r="O249" s="103">
        <v>44121</v>
      </c>
      <c r="P249" s="61">
        <f t="shared" ca="1" si="8"/>
        <v>159</v>
      </c>
      <c r="Q249" s="61" t="str">
        <f t="shared" ca="1" si="9"/>
        <v>PARA VENCER</v>
      </c>
      <c r="R249" s="63" t="s">
        <v>19</v>
      </c>
      <c r="S249" s="63"/>
      <c r="T249" s="1"/>
    </row>
    <row r="250" spans="1:20" s="78" customFormat="1" hidden="1">
      <c r="A250" s="63" t="s">
        <v>3121</v>
      </c>
      <c r="B250" s="63" t="s">
        <v>172</v>
      </c>
      <c r="C250" s="63"/>
      <c r="D250" s="63"/>
      <c r="E250" s="97" t="s">
        <v>2912</v>
      </c>
      <c r="F250" s="27" t="s">
        <v>2913</v>
      </c>
      <c r="G250" s="63" t="s">
        <v>806</v>
      </c>
      <c r="H250" s="63" t="s">
        <v>26</v>
      </c>
      <c r="I250" s="121" t="s">
        <v>286</v>
      </c>
      <c r="J250" s="63" t="s">
        <v>2914</v>
      </c>
      <c r="K250" s="63"/>
      <c r="L250" s="66">
        <v>192923.07</v>
      </c>
      <c r="M250" s="63" t="s">
        <v>728</v>
      </c>
      <c r="N250" s="103">
        <v>43756</v>
      </c>
      <c r="O250" s="103">
        <v>44121</v>
      </c>
      <c r="P250" s="61">
        <f t="shared" ca="1" si="8"/>
        <v>159</v>
      </c>
      <c r="Q250" s="61" t="str">
        <f t="shared" ca="1" si="9"/>
        <v>PARA VENCER</v>
      </c>
      <c r="R250" s="63" t="s">
        <v>19</v>
      </c>
      <c r="S250" s="63"/>
      <c r="T250" s="1"/>
    </row>
    <row r="251" spans="1:20" s="78" customFormat="1" hidden="1">
      <c r="A251" s="63" t="s">
        <v>2919</v>
      </c>
      <c r="B251" s="63" t="s">
        <v>25</v>
      </c>
      <c r="C251" s="63"/>
      <c r="D251" s="63"/>
      <c r="E251" s="97" t="s">
        <v>2920</v>
      </c>
      <c r="F251" s="27" t="s">
        <v>2921</v>
      </c>
      <c r="G251" s="63" t="s">
        <v>2922</v>
      </c>
      <c r="H251" s="63" t="s">
        <v>26</v>
      </c>
      <c r="I251" s="63"/>
      <c r="J251" s="63" t="s">
        <v>2923</v>
      </c>
      <c r="K251" s="63"/>
      <c r="L251" s="66">
        <v>1747600</v>
      </c>
      <c r="M251" s="63" t="s">
        <v>728</v>
      </c>
      <c r="N251" s="103">
        <v>43762</v>
      </c>
      <c r="O251" s="103">
        <v>44127</v>
      </c>
      <c r="P251" s="61">
        <f t="shared" ca="1" si="8"/>
        <v>165</v>
      </c>
      <c r="Q251" s="61" t="str">
        <f t="shared" ca="1" si="9"/>
        <v>PARA VENCER</v>
      </c>
      <c r="R251" s="63" t="s">
        <v>19</v>
      </c>
      <c r="S251" s="63"/>
      <c r="T251" s="1"/>
    </row>
    <row r="252" spans="1:20" s="78" customFormat="1" hidden="1">
      <c r="A252" s="63" t="s">
        <v>228</v>
      </c>
      <c r="B252" s="63" t="s">
        <v>172</v>
      </c>
      <c r="C252" s="63"/>
      <c r="D252" s="63"/>
      <c r="E252" s="97" t="s">
        <v>2937</v>
      </c>
      <c r="F252" s="27" t="s">
        <v>2938</v>
      </c>
      <c r="G252" s="63" t="s">
        <v>2939</v>
      </c>
      <c r="H252" s="63" t="s">
        <v>26</v>
      </c>
      <c r="I252" s="63"/>
      <c r="J252" s="63" t="s">
        <v>2940</v>
      </c>
      <c r="K252" s="63"/>
      <c r="L252" s="66">
        <v>16108.84</v>
      </c>
      <c r="M252" s="63" t="s">
        <v>728</v>
      </c>
      <c r="N252" s="103">
        <v>43768</v>
      </c>
      <c r="O252" s="103">
        <v>44133</v>
      </c>
      <c r="P252" s="61">
        <f t="shared" ca="1" si="8"/>
        <v>171</v>
      </c>
      <c r="Q252" s="61" t="str">
        <f t="shared" ca="1" si="9"/>
        <v>PARA VENCER</v>
      </c>
      <c r="R252" s="63" t="s">
        <v>19</v>
      </c>
      <c r="S252" s="63"/>
      <c r="T252" s="1"/>
    </row>
    <row r="253" spans="1:20" s="78" customFormat="1" hidden="1">
      <c r="A253" s="63" t="s">
        <v>2734</v>
      </c>
      <c r="B253" s="63" t="s">
        <v>25</v>
      </c>
      <c r="C253" s="63"/>
      <c r="D253" s="63"/>
      <c r="E253" s="39">
        <v>9912386957</v>
      </c>
      <c r="F253" s="63" t="s">
        <v>724</v>
      </c>
      <c r="G253" s="63" t="s">
        <v>725</v>
      </c>
      <c r="H253" s="63" t="s">
        <v>26</v>
      </c>
      <c r="I253" s="63" t="s">
        <v>870</v>
      </c>
      <c r="J253" s="105" t="s">
        <v>727</v>
      </c>
      <c r="K253" s="66">
        <v>12500</v>
      </c>
      <c r="L253" s="66">
        <v>150000</v>
      </c>
      <c r="M253" s="63" t="s">
        <v>728</v>
      </c>
      <c r="N253" s="103">
        <v>43769</v>
      </c>
      <c r="O253" s="103">
        <v>44134</v>
      </c>
      <c r="P253" s="61">
        <f t="shared" ca="1" si="8"/>
        <v>172</v>
      </c>
      <c r="Q253" s="61" t="str">
        <f t="shared" ca="1" si="9"/>
        <v>PARA VENCER</v>
      </c>
      <c r="R253" s="63" t="s">
        <v>55</v>
      </c>
      <c r="S253" s="63"/>
      <c r="T253" s="1"/>
    </row>
    <row r="254" spans="1:20" s="78" customFormat="1" hidden="1">
      <c r="A254" s="63" t="s">
        <v>2944</v>
      </c>
      <c r="B254" s="63" t="s">
        <v>25</v>
      </c>
      <c r="C254" s="63"/>
      <c r="D254" s="63"/>
      <c r="E254" s="97" t="s">
        <v>2945</v>
      </c>
      <c r="F254" s="27" t="s">
        <v>2946</v>
      </c>
      <c r="G254" s="63" t="s">
        <v>2947</v>
      </c>
      <c r="H254" s="63" t="s">
        <v>26</v>
      </c>
      <c r="I254" s="63"/>
      <c r="J254" s="105" t="s">
        <v>2948</v>
      </c>
      <c r="K254" s="63"/>
      <c r="L254" s="66">
        <v>110092.5</v>
      </c>
      <c r="M254" s="63" t="s">
        <v>728</v>
      </c>
      <c r="N254" s="103">
        <v>43774</v>
      </c>
      <c r="O254" s="103">
        <v>44139</v>
      </c>
      <c r="P254" s="61">
        <f t="shared" ca="1" si="8"/>
        <v>177</v>
      </c>
      <c r="Q254" s="61" t="str">
        <f t="shared" ca="1" si="9"/>
        <v>PARA VENCER</v>
      </c>
      <c r="R254" s="63" t="s">
        <v>23</v>
      </c>
      <c r="S254" s="63"/>
      <c r="T254" s="1"/>
    </row>
    <row r="255" spans="1:20" s="78" customFormat="1" hidden="1">
      <c r="A255" s="63" t="s">
        <v>2953</v>
      </c>
      <c r="B255" s="63" t="s">
        <v>172</v>
      </c>
      <c r="C255" s="63"/>
      <c r="D255" s="63"/>
      <c r="E255" s="97" t="s">
        <v>2954</v>
      </c>
      <c r="F255" s="27" t="s">
        <v>2955</v>
      </c>
      <c r="G255" s="63" t="s">
        <v>2956</v>
      </c>
      <c r="H255" s="63" t="s">
        <v>127</v>
      </c>
      <c r="I255" s="63"/>
      <c r="J255" s="63" t="s">
        <v>2957</v>
      </c>
      <c r="K255" s="63"/>
      <c r="L255" s="66">
        <v>7850</v>
      </c>
      <c r="M255" s="63" t="s">
        <v>728</v>
      </c>
      <c r="N255" s="103">
        <v>43777</v>
      </c>
      <c r="O255" s="103">
        <v>44142</v>
      </c>
      <c r="P255" s="61">
        <f t="shared" ca="1" si="8"/>
        <v>180</v>
      </c>
      <c r="Q255" s="61" t="str">
        <f t="shared" ca="1" si="9"/>
        <v>PARA VENCER</v>
      </c>
      <c r="R255" s="63" t="s">
        <v>55</v>
      </c>
      <c r="S255" s="63"/>
      <c r="T255" s="1"/>
    </row>
    <row r="256" spans="1:20" s="78" customFormat="1" hidden="1">
      <c r="A256" s="63" t="s">
        <v>2686</v>
      </c>
      <c r="B256" s="63" t="s">
        <v>25</v>
      </c>
      <c r="C256" s="63"/>
      <c r="D256" s="63"/>
      <c r="E256" s="39" t="s">
        <v>1338</v>
      </c>
      <c r="F256" s="63" t="s">
        <v>1339</v>
      </c>
      <c r="G256" s="63" t="s">
        <v>734</v>
      </c>
      <c r="H256" s="63" t="s">
        <v>1340</v>
      </c>
      <c r="I256" s="63" t="s">
        <v>588</v>
      </c>
      <c r="J256" s="105" t="s">
        <v>1341</v>
      </c>
      <c r="K256" s="63"/>
      <c r="L256" s="66">
        <v>719294.55</v>
      </c>
      <c r="M256" s="63" t="s">
        <v>728</v>
      </c>
      <c r="N256" s="103">
        <v>43778</v>
      </c>
      <c r="O256" s="103">
        <v>44142</v>
      </c>
      <c r="P256" s="61">
        <f t="shared" ca="1" si="8"/>
        <v>180</v>
      </c>
      <c r="Q256" s="61" t="str">
        <f t="shared" ca="1" si="9"/>
        <v>PARA VENCER</v>
      </c>
      <c r="R256" s="63" t="s">
        <v>23</v>
      </c>
      <c r="S256" s="63"/>
      <c r="T256" s="1"/>
    </row>
    <row r="257" spans="1:20" s="78" customFormat="1" hidden="1">
      <c r="A257" s="63" t="s">
        <v>2949</v>
      </c>
      <c r="B257" s="63" t="s">
        <v>25</v>
      </c>
      <c r="C257" s="63"/>
      <c r="D257" s="63"/>
      <c r="E257" s="97" t="s">
        <v>2950</v>
      </c>
      <c r="F257" s="27" t="s">
        <v>2951</v>
      </c>
      <c r="G257" s="63" t="s">
        <v>2952</v>
      </c>
      <c r="H257" s="63" t="s">
        <v>827</v>
      </c>
      <c r="I257" s="63"/>
      <c r="J257" s="63" t="s">
        <v>153</v>
      </c>
      <c r="K257" s="63"/>
      <c r="L257" s="66">
        <v>596960</v>
      </c>
      <c r="M257" s="63" t="s">
        <v>728</v>
      </c>
      <c r="N257" s="103">
        <v>43793</v>
      </c>
      <c r="O257" s="103">
        <v>44158</v>
      </c>
      <c r="P257" s="61">
        <f t="shared" ca="1" si="8"/>
        <v>196</v>
      </c>
      <c r="Q257" s="61" t="str">
        <f t="shared" ca="1" si="9"/>
        <v>PARA VENCER</v>
      </c>
      <c r="R257" s="63" t="s">
        <v>55</v>
      </c>
      <c r="S257" s="63"/>
      <c r="T257" s="1"/>
    </row>
    <row r="258" spans="1:20" s="78" customFormat="1" hidden="1">
      <c r="A258" s="63" t="s">
        <v>3123</v>
      </c>
      <c r="B258" s="63" t="s">
        <v>25</v>
      </c>
      <c r="C258" s="63"/>
      <c r="D258" s="63"/>
      <c r="E258" s="97" t="s">
        <v>3124</v>
      </c>
      <c r="F258" s="27" t="s">
        <v>3125</v>
      </c>
      <c r="G258" s="63" t="s">
        <v>824</v>
      </c>
      <c r="H258" s="63" t="s">
        <v>3127</v>
      </c>
      <c r="I258" s="63"/>
      <c r="J258" s="63" t="s">
        <v>258</v>
      </c>
      <c r="K258" s="66">
        <v>16977.72</v>
      </c>
      <c r="L258" s="66" t="s">
        <v>3126</v>
      </c>
      <c r="M258" s="63" t="s">
        <v>728</v>
      </c>
      <c r="N258" s="103">
        <v>43793</v>
      </c>
      <c r="O258" s="103">
        <v>44158</v>
      </c>
      <c r="P258" s="61">
        <f t="shared" ca="1" si="8"/>
        <v>196</v>
      </c>
      <c r="Q258" s="61" t="str">
        <f t="shared" ca="1" si="9"/>
        <v>PARA VENCER</v>
      </c>
      <c r="R258" s="63" t="s">
        <v>55</v>
      </c>
      <c r="S258" s="63"/>
      <c r="T258" s="1"/>
    </row>
    <row r="259" spans="1:20" s="78" customFormat="1" hidden="1">
      <c r="A259" s="63" t="s">
        <v>2963</v>
      </c>
      <c r="B259" s="63" t="s">
        <v>25</v>
      </c>
      <c r="C259" s="63"/>
      <c r="D259" s="63"/>
      <c r="E259" s="108" t="s">
        <v>2964</v>
      </c>
      <c r="F259" s="123" t="s">
        <v>2965</v>
      </c>
      <c r="G259" s="105" t="s">
        <v>927</v>
      </c>
      <c r="H259" s="63" t="s">
        <v>26</v>
      </c>
      <c r="I259" s="63"/>
      <c r="J259" s="63" t="s">
        <v>2966</v>
      </c>
      <c r="K259" s="63"/>
      <c r="L259" s="66">
        <v>429224.88</v>
      </c>
      <c r="M259" s="63" t="s">
        <v>728</v>
      </c>
      <c r="N259" s="103">
        <v>43794</v>
      </c>
      <c r="O259" s="103">
        <v>44159</v>
      </c>
      <c r="P259" s="61">
        <f t="shared" ca="1" si="8"/>
        <v>197</v>
      </c>
      <c r="Q259" s="61" t="str">
        <f t="shared" ca="1" si="9"/>
        <v>PARA VENCER</v>
      </c>
      <c r="R259" s="63" t="s">
        <v>19</v>
      </c>
      <c r="S259" s="63"/>
      <c r="T259" s="1"/>
    </row>
    <row r="260" spans="1:20" s="78" customFormat="1" hidden="1">
      <c r="A260" s="63" t="s">
        <v>2958</v>
      </c>
      <c r="B260" s="63" t="s">
        <v>172</v>
      </c>
      <c r="C260" s="63"/>
      <c r="D260" s="63"/>
      <c r="E260" s="97" t="s">
        <v>2959</v>
      </c>
      <c r="F260" s="27" t="s">
        <v>2960</v>
      </c>
      <c r="G260" s="63" t="s">
        <v>2961</v>
      </c>
      <c r="H260" s="63" t="s">
        <v>26</v>
      </c>
      <c r="I260" s="63"/>
      <c r="J260" s="63" t="s">
        <v>2962</v>
      </c>
      <c r="K260" s="63"/>
      <c r="L260" s="66">
        <v>3526</v>
      </c>
      <c r="M260" s="63" t="s">
        <v>728</v>
      </c>
      <c r="N260" s="103">
        <v>43795</v>
      </c>
      <c r="O260" s="103">
        <v>44160</v>
      </c>
      <c r="P260" s="61">
        <f t="shared" ca="1" si="8"/>
        <v>198</v>
      </c>
      <c r="Q260" s="61" t="str">
        <f t="shared" ca="1" si="9"/>
        <v>PARA VENCER</v>
      </c>
      <c r="R260" s="63" t="s">
        <v>19</v>
      </c>
      <c r="S260" s="63"/>
      <c r="T260" s="1"/>
    </row>
    <row r="261" spans="1:20" hidden="1">
      <c r="A261" s="63" t="s">
        <v>2971</v>
      </c>
      <c r="B261" s="63" t="s">
        <v>25</v>
      </c>
      <c r="C261" s="63"/>
      <c r="D261" s="63"/>
      <c r="E261" s="108" t="s">
        <v>2972</v>
      </c>
      <c r="F261" s="109" t="s">
        <v>2973</v>
      </c>
      <c r="G261" s="105" t="s">
        <v>2974</v>
      </c>
      <c r="H261" s="63" t="s">
        <v>26</v>
      </c>
      <c r="I261" s="63"/>
      <c r="J261" s="63" t="s">
        <v>2975</v>
      </c>
      <c r="K261" s="63"/>
      <c r="L261" s="66">
        <v>993011.44</v>
      </c>
      <c r="M261" s="63" t="s">
        <v>728</v>
      </c>
      <c r="N261" s="103">
        <v>43795</v>
      </c>
      <c r="O261" s="103">
        <v>44160</v>
      </c>
      <c r="P261" s="61">
        <f t="shared" ca="1" si="8"/>
        <v>198</v>
      </c>
      <c r="Q261" s="61" t="str">
        <f t="shared" ca="1" si="9"/>
        <v>PARA VENCER</v>
      </c>
      <c r="R261" s="63" t="s">
        <v>19</v>
      </c>
      <c r="S261" s="58"/>
    </row>
    <row r="262" spans="1:20" s="78" customFormat="1" hidden="1">
      <c r="A262" s="63" t="s">
        <v>2967</v>
      </c>
      <c r="B262" s="63" t="s">
        <v>25</v>
      </c>
      <c r="C262" s="63"/>
      <c r="D262" s="63"/>
      <c r="E262" s="108" t="s">
        <v>2968</v>
      </c>
      <c r="F262" s="124"/>
      <c r="G262" s="63" t="s">
        <v>2969</v>
      </c>
      <c r="H262" s="63" t="s">
        <v>26</v>
      </c>
      <c r="I262" s="63"/>
      <c r="J262" s="63" t="s">
        <v>2970</v>
      </c>
      <c r="K262" s="63"/>
      <c r="L262" s="66">
        <v>1210000</v>
      </c>
      <c r="M262" s="63" t="s">
        <v>728</v>
      </c>
      <c r="N262" s="103">
        <v>43801</v>
      </c>
      <c r="O262" s="103">
        <v>44165</v>
      </c>
      <c r="P262" s="61">
        <f t="shared" ca="1" si="8"/>
        <v>203</v>
      </c>
      <c r="Q262" s="61" t="str">
        <f t="shared" ca="1" si="9"/>
        <v>PARA VENCER</v>
      </c>
      <c r="R262" s="63" t="s">
        <v>19</v>
      </c>
      <c r="S262" s="63"/>
      <c r="T262" s="1"/>
    </row>
    <row r="263" spans="1:20" s="78" customFormat="1" hidden="1">
      <c r="A263" s="63" t="s">
        <v>2976</v>
      </c>
      <c r="B263" s="63" t="s">
        <v>25</v>
      </c>
      <c r="C263" s="63"/>
      <c r="D263" s="63"/>
      <c r="E263" s="108" t="s">
        <v>2977</v>
      </c>
      <c r="F263" s="124"/>
      <c r="G263" s="105" t="s">
        <v>2978</v>
      </c>
      <c r="H263" s="63" t="s">
        <v>26</v>
      </c>
      <c r="I263" s="63"/>
      <c r="J263" s="63" t="s">
        <v>2979</v>
      </c>
      <c r="K263" s="63"/>
      <c r="L263" s="66">
        <v>769000</v>
      </c>
      <c r="M263" s="63" t="s">
        <v>728</v>
      </c>
      <c r="N263" s="103">
        <v>43801</v>
      </c>
      <c r="O263" s="103">
        <v>44166</v>
      </c>
      <c r="P263" s="61">
        <f t="shared" ca="1" si="8"/>
        <v>204</v>
      </c>
      <c r="Q263" s="61" t="str">
        <f t="shared" ca="1" si="9"/>
        <v>PARA VENCER</v>
      </c>
      <c r="R263" s="63" t="s">
        <v>19</v>
      </c>
      <c r="S263" s="63"/>
      <c r="T263" s="1"/>
    </row>
    <row r="264" spans="1:20" s="78" customFormat="1" hidden="1">
      <c r="A264" s="63" t="s">
        <v>1639</v>
      </c>
      <c r="B264" s="63" t="s">
        <v>25</v>
      </c>
      <c r="C264" s="63"/>
      <c r="D264" s="63"/>
      <c r="E264" s="39" t="s">
        <v>1369</v>
      </c>
      <c r="F264" s="63" t="s">
        <v>1370</v>
      </c>
      <c r="G264" s="63" t="s">
        <v>1371</v>
      </c>
      <c r="H264" s="63" t="s">
        <v>26</v>
      </c>
      <c r="I264" s="63" t="s">
        <v>286</v>
      </c>
      <c r="J264" s="105" t="s">
        <v>140</v>
      </c>
      <c r="K264" s="63"/>
      <c r="L264" s="66">
        <v>97911.57</v>
      </c>
      <c r="M264" s="63" t="s">
        <v>2671</v>
      </c>
      <c r="N264" s="103">
        <v>43797</v>
      </c>
      <c r="O264" s="103">
        <v>43917</v>
      </c>
      <c r="P264" s="61">
        <f t="shared" ca="1" si="8"/>
        <v>-45</v>
      </c>
      <c r="Q264" s="61" t="str">
        <f t="shared" ca="1" si="9"/>
        <v>CONTRATO VENCIDO</v>
      </c>
      <c r="R264" s="63" t="s">
        <v>19</v>
      </c>
      <c r="S264" s="63"/>
      <c r="T264" s="1"/>
    </row>
    <row r="265" spans="1:20" s="78" customFormat="1" hidden="1">
      <c r="A265" s="115" t="s">
        <v>3183</v>
      </c>
      <c r="B265" s="116" t="s">
        <v>25</v>
      </c>
      <c r="C265" s="116"/>
      <c r="D265" s="116"/>
      <c r="E265" s="97" t="s">
        <v>2981</v>
      </c>
      <c r="F265" s="128" t="s">
        <v>2982</v>
      </c>
      <c r="G265" s="117" t="s">
        <v>3096</v>
      </c>
      <c r="H265" s="63" t="s">
        <v>26</v>
      </c>
      <c r="I265" s="63" t="s">
        <v>286</v>
      </c>
      <c r="J265" s="105" t="s">
        <v>2983</v>
      </c>
      <c r="K265" s="63"/>
      <c r="L265" s="120">
        <v>3157560</v>
      </c>
      <c r="M265" s="63" t="s">
        <v>728</v>
      </c>
      <c r="N265" s="103">
        <v>43804</v>
      </c>
      <c r="O265" s="103">
        <v>44169</v>
      </c>
      <c r="P265" s="61">
        <f t="shared" ca="1" si="8"/>
        <v>207</v>
      </c>
      <c r="Q265" s="61" t="str">
        <f t="shared" ca="1" si="9"/>
        <v>PARA VENCER</v>
      </c>
      <c r="R265" s="63" t="s">
        <v>23</v>
      </c>
      <c r="S265" s="63"/>
      <c r="T265" s="1"/>
    </row>
    <row r="266" spans="1:20" s="78" customFormat="1" hidden="1">
      <c r="A266" s="63" t="s">
        <v>2984</v>
      </c>
      <c r="B266" s="63" t="s">
        <v>25</v>
      </c>
      <c r="C266" s="63"/>
      <c r="D266" s="63"/>
      <c r="E266" s="108" t="s">
        <v>2985</v>
      </c>
      <c r="F266" s="109" t="s">
        <v>2986</v>
      </c>
      <c r="G266" s="105" t="s">
        <v>2987</v>
      </c>
      <c r="H266" s="63" t="s">
        <v>26</v>
      </c>
      <c r="I266" s="63"/>
      <c r="J266" s="63" t="s">
        <v>1152</v>
      </c>
      <c r="K266" s="63"/>
      <c r="L266" s="66">
        <v>62824.5</v>
      </c>
      <c r="M266" s="63" t="s">
        <v>728</v>
      </c>
      <c r="N266" s="103">
        <v>43804</v>
      </c>
      <c r="O266" s="103">
        <v>44169</v>
      </c>
      <c r="P266" s="61">
        <f t="shared" ca="1" si="8"/>
        <v>207</v>
      </c>
      <c r="Q266" s="61" t="str">
        <f t="shared" ca="1" si="9"/>
        <v>PARA VENCER</v>
      </c>
      <c r="R266" s="63" t="s">
        <v>19</v>
      </c>
      <c r="S266" s="63"/>
      <c r="T266" s="1"/>
    </row>
    <row r="267" spans="1:20" s="78" customFormat="1" hidden="1">
      <c r="A267" s="63" t="s">
        <v>2984</v>
      </c>
      <c r="B267" s="63" t="s">
        <v>25</v>
      </c>
      <c r="C267" s="63"/>
      <c r="D267" s="63"/>
      <c r="E267" s="108" t="s">
        <v>2988</v>
      </c>
      <c r="F267" s="109" t="s">
        <v>2989</v>
      </c>
      <c r="G267" s="105" t="s">
        <v>2990</v>
      </c>
      <c r="H267" s="63" t="s">
        <v>26</v>
      </c>
      <c r="I267" s="63"/>
      <c r="J267" s="63" t="s">
        <v>1152</v>
      </c>
      <c r="K267" s="63"/>
      <c r="L267" s="66">
        <v>8715.6299999999992</v>
      </c>
      <c r="M267" s="63" t="s">
        <v>728</v>
      </c>
      <c r="N267" s="103">
        <v>43804</v>
      </c>
      <c r="O267" s="103">
        <v>44169</v>
      </c>
      <c r="P267" s="61">
        <f t="shared" ca="1" si="8"/>
        <v>207</v>
      </c>
      <c r="Q267" s="61" t="str">
        <f t="shared" ca="1" si="9"/>
        <v>PARA VENCER</v>
      </c>
      <c r="R267" s="63" t="s">
        <v>19</v>
      </c>
      <c r="S267" s="63"/>
      <c r="T267" s="1"/>
    </row>
    <row r="268" spans="1:20" s="78" customFormat="1" hidden="1">
      <c r="A268" s="63" t="s">
        <v>2984</v>
      </c>
      <c r="B268" s="63" t="s">
        <v>25</v>
      </c>
      <c r="C268" s="63"/>
      <c r="D268" s="63"/>
      <c r="E268" s="108" t="s">
        <v>2991</v>
      </c>
      <c r="F268" s="109" t="s">
        <v>2992</v>
      </c>
      <c r="G268" s="105" t="s">
        <v>2993</v>
      </c>
      <c r="H268" s="63" t="s">
        <v>26</v>
      </c>
      <c r="I268" s="63"/>
      <c r="J268" s="63" t="s">
        <v>1152</v>
      </c>
      <c r="K268" s="63"/>
      <c r="L268" s="66">
        <v>27180</v>
      </c>
      <c r="M268" s="63" t="s">
        <v>728</v>
      </c>
      <c r="N268" s="103">
        <v>43804</v>
      </c>
      <c r="O268" s="103">
        <v>44169</v>
      </c>
      <c r="P268" s="61">
        <f t="shared" ca="1" si="8"/>
        <v>207</v>
      </c>
      <c r="Q268" s="61" t="str">
        <f t="shared" ca="1" si="9"/>
        <v>PARA VENCER</v>
      </c>
      <c r="R268" s="63" t="s">
        <v>19</v>
      </c>
      <c r="S268" s="63"/>
      <c r="T268" s="1"/>
    </row>
    <row r="269" spans="1:20" s="78" customFormat="1" hidden="1">
      <c r="A269" s="63" t="s">
        <v>2745</v>
      </c>
      <c r="B269" s="63" t="s">
        <v>25</v>
      </c>
      <c r="C269" s="63"/>
      <c r="D269" s="63"/>
      <c r="E269" s="39" t="s">
        <v>853</v>
      </c>
      <c r="F269" s="63" t="s">
        <v>854</v>
      </c>
      <c r="G269" s="63" t="s">
        <v>819</v>
      </c>
      <c r="H269" s="63" t="s">
        <v>855</v>
      </c>
      <c r="I269" s="63" t="s">
        <v>286</v>
      </c>
      <c r="J269" s="105" t="s">
        <v>153</v>
      </c>
      <c r="K269" s="66">
        <v>7539</v>
      </c>
      <c r="L269" s="66">
        <v>90470</v>
      </c>
      <c r="M269" s="63" t="s">
        <v>728</v>
      </c>
      <c r="N269" s="103">
        <v>43805</v>
      </c>
      <c r="O269" s="103">
        <v>44170</v>
      </c>
      <c r="P269" s="61">
        <f t="shared" ca="1" si="8"/>
        <v>208</v>
      </c>
      <c r="Q269" s="61" t="str">
        <f t="shared" ca="1" si="9"/>
        <v>PARA VENCER</v>
      </c>
      <c r="R269" s="63" t="s">
        <v>55</v>
      </c>
      <c r="S269" s="63"/>
      <c r="T269" s="1"/>
    </row>
    <row r="270" spans="1:20" s="78" customFormat="1" hidden="1">
      <c r="A270" s="113" t="s">
        <v>3035</v>
      </c>
      <c r="B270" s="114" t="s">
        <v>25</v>
      </c>
      <c r="C270" s="114"/>
      <c r="D270" s="114"/>
      <c r="E270" s="108" t="s">
        <v>3036</v>
      </c>
      <c r="F270" s="114"/>
      <c r="G270" s="114" t="s">
        <v>3103</v>
      </c>
      <c r="H270" s="63" t="s">
        <v>26</v>
      </c>
      <c r="I270" s="63"/>
      <c r="J270" s="114" t="s">
        <v>3168</v>
      </c>
      <c r="K270" s="63"/>
      <c r="L270" s="119">
        <v>230700</v>
      </c>
      <c r="M270" s="63" t="s">
        <v>728</v>
      </c>
      <c r="N270" s="103">
        <v>43805</v>
      </c>
      <c r="O270" s="103">
        <v>44170</v>
      </c>
      <c r="P270" s="61">
        <f t="shared" ca="1" si="8"/>
        <v>208</v>
      </c>
      <c r="Q270" s="61" t="str">
        <f t="shared" ca="1" si="9"/>
        <v>PARA VENCER</v>
      </c>
      <c r="R270" s="63" t="s">
        <v>19</v>
      </c>
      <c r="S270" s="63"/>
      <c r="T270" s="1"/>
    </row>
    <row r="271" spans="1:20" s="78" customFormat="1" hidden="1">
      <c r="A271" s="113" t="s">
        <v>2994</v>
      </c>
      <c r="B271" s="114" t="s">
        <v>25</v>
      </c>
      <c r="C271" s="114"/>
      <c r="D271" s="114"/>
      <c r="E271" s="114" t="s">
        <v>2995</v>
      </c>
      <c r="F271" s="114"/>
      <c r="G271" s="114" t="s">
        <v>3047</v>
      </c>
      <c r="H271" s="63" t="s">
        <v>26</v>
      </c>
      <c r="I271" s="63"/>
      <c r="J271" s="114" t="s">
        <v>3162</v>
      </c>
      <c r="K271" s="63"/>
      <c r="L271" s="118">
        <v>1110637</v>
      </c>
      <c r="M271" s="63" t="s">
        <v>728</v>
      </c>
      <c r="N271" s="122">
        <v>43808</v>
      </c>
      <c r="O271" s="122">
        <v>44173</v>
      </c>
      <c r="P271" s="61">
        <f t="shared" ca="1" si="8"/>
        <v>211</v>
      </c>
      <c r="Q271" s="61" t="str">
        <f t="shared" ca="1" si="9"/>
        <v>PARA VENCER</v>
      </c>
      <c r="R271" s="63" t="s">
        <v>19</v>
      </c>
      <c r="S271" s="63"/>
      <c r="T271" s="1"/>
    </row>
    <row r="272" spans="1:20" s="78" customFormat="1" hidden="1">
      <c r="A272" s="113" t="s">
        <v>3029</v>
      </c>
      <c r="B272" s="114" t="s">
        <v>25</v>
      </c>
      <c r="C272" s="114"/>
      <c r="D272" s="114"/>
      <c r="E272" s="97" t="s">
        <v>3030</v>
      </c>
      <c r="F272" s="114" t="s">
        <v>3092</v>
      </c>
      <c r="G272" s="114" t="s">
        <v>3093</v>
      </c>
      <c r="H272" s="63" t="s">
        <v>26</v>
      </c>
      <c r="I272" s="63"/>
      <c r="J272" s="114" t="s">
        <v>3166</v>
      </c>
      <c r="K272" s="63"/>
      <c r="L272" s="118">
        <v>160650</v>
      </c>
      <c r="M272" s="63" t="s">
        <v>728</v>
      </c>
      <c r="N272" s="103">
        <v>43809</v>
      </c>
      <c r="O272" s="103">
        <v>44174</v>
      </c>
      <c r="P272" s="61">
        <f t="shared" ca="1" si="8"/>
        <v>212</v>
      </c>
      <c r="Q272" s="61" t="str">
        <f t="shared" ca="1" si="9"/>
        <v>PARA VENCER</v>
      </c>
      <c r="R272" s="63" t="s">
        <v>19</v>
      </c>
      <c r="S272" s="63"/>
      <c r="T272" s="1"/>
    </row>
    <row r="273" spans="1:20" s="78" customFormat="1" hidden="1">
      <c r="A273" s="113" t="s">
        <v>3029</v>
      </c>
      <c r="B273" s="114" t="s">
        <v>25</v>
      </c>
      <c r="C273" s="114"/>
      <c r="D273" s="114"/>
      <c r="E273" s="97" t="s">
        <v>3031</v>
      </c>
      <c r="F273" s="114" t="s">
        <v>3094</v>
      </c>
      <c r="G273" s="114" t="s">
        <v>3095</v>
      </c>
      <c r="H273" s="63" t="s">
        <v>26</v>
      </c>
      <c r="I273" s="63"/>
      <c r="J273" s="114" t="s">
        <v>3167</v>
      </c>
      <c r="K273" s="63"/>
      <c r="L273" s="119">
        <v>26520</v>
      </c>
      <c r="M273" s="63" t="s">
        <v>728</v>
      </c>
      <c r="N273" s="103">
        <v>43809</v>
      </c>
      <c r="O273" s="103">
        <v>44174</v>
      </c>
      <c r="P273" s="61">
        <f t="shared" ca="1" si="8"/>
        <v>212</v>
      </c>
      <c r="Q273" s="61" t="str">
        <f t="shared" ca="1" si="9"/>
        <v>PARA VENCER</v>
      </c>
      <c r="R273" s="63" t="s">
        <v>19</v>
      </c>
      <c r="S273" s="63"/>
      <c r="T273" s="1"/>
    </row>
    <row r="274" spans="1:20" s="78" customFormat="1" hidden="1">
      <c r="A274" s="114" t="s">
        <v>3037</v>
      </c>
      <c r="B274" s="114" t="s">
        <v>25</v>
      </c>
      <c r="C274" s="114"/>
      <c r="D274" s="114"/>
      <c r="E274" s="97" t="s">
        <v>3038</v>
      </c>
      <c r="F274" s="114"/>
      <c r="G274" s="63" t="s">
        <v>2901</v>
      </c>
      <c r="H274" s="63" t="s">
        <v>26</v>
      </c>
      <c r="I274" s="63"/>
      <c r="J274" s="114" t="s">
        <v>3159</v>
      </c>
      <c r="K274" s="63"/>
      <c r="L274" s="119">
        <v>35055</v>
      </c>
      <c r="M274" s="63" t="s">
        <v>728</v>
      </c>
      <c r="N274" s="103">
        <v>43809</v>
      </c>
      <c r="O274" s="103">
        <v>44174</v>
      </c>
      <c r="P274" s="61">
        <f t="shared" ca="1" si="8"/>
        <v>212</v>
      </c>
      <c r="Q274" s="61" t="str">
        <f t="shared" ca="1" si="9"/>
        <v>PARA VENCER</v>
      </c>
      <c r="R274" s="63" t="s">
        <v>19</v>
      </c>
      <c r="S274" s="63"/>
      <c r="T274" s="1"/>
    </row>
    <row r="275" spans="1:20" s="78" customFormat="1" hidden="1">
      <c r="A275" s="113" t="s">
        <v>3003</v>
      </c>
      <c r="B275" s="114" t="s">
        <v>25</v>
      </c>
      <c r="C275" s="114"/>
      <c r="D275" s="114"/>
      <c r="E275" s="97" t="s">
        <v>3004</v>
      </c>
      <c r="F275" s="114" t="s">
        <v>3055</v>
      </c>
      <c r="G275" s="114" t="s">
        <v>3056</v>
      </c>
      <c r="H275" s="63" t="s">
        <v>26</v>
      </c>
      <c r="I275" s="63"/>
      <c r="J275" s="114" t="s">
        <v>3165</v>
      </c>
      <c r="K275" s="63"/>
      <c r="L275" s="119">
        <v>34410</v>
      </c>
      <c r="M275" s="63" t="s">
        <v>728</v>
      </c>
      <c r="N275" s="103">
        <v>43809</v>
      </c>
      <c r="O275" s="103">
        <v>44174</v>
      </c>
      <c r="P275" s="61">
        <f t="shared" ca="1" si="8"/>
        <v>212</v>
      </c>
      <c r="Q275" s="61" t="str">
        <f t="shared" ca="1" si="9"/>
        <v>PARA VENCER</v>
      </c>
      <c r="R275" s="63" t="s">
        <v>19</v>
      </c>
      <c r="S275" s="63"/>
      <c r="T275" s="1"/>
    </row>
    <row r="276" spans="1:20" s="78" customFormat="1" hidden="1">
      <c r="A276" s="113" t="s">
        <v>3041</v>
      </c>
      <c r="B276" s="114" t="s">
        <v>25</v>
      </c>
      <c r="C276" s="114"/>
      <c r="D276" s="114"/>
      <c r="E276" s="97" t="s">
        <v>3042</v>
      </c>
      <c r="F276" s="114" t="s">
        <v>3106</v>
      </c>
      <c r="G276" s="114" t="s">
        <v>3086</v>
      </c>
      <c r="H276" s="63" t="s">
        <v>26</v>
      </c>
      <c r="I276" s="63"/>
      <c r="J276" s="114" t="s">
        <v>320</v>
      </c>
      <c r="K276" s="63"/>
      <c r="L276" s="118">
        <v>12312.5</v>
      </c>
      <c r="M276" s="63" t="s">
        <v>728</v>
      </c>
      <c r="N276" s="103">
        <v>43809</v>
      </c>
      <c r="O276" s="103">
        <v>44174</v>
      </c>
      <c r="P276" s="61">
        <f t="shared" ref="P276:P339" ca="1" si="10">O276-TODAY()</f>
        <v>212</v>
      </c>
      <c r="Q276" s="61" t="str">
        <f t="shared" ref="Q276:Q339" ca="1" si="11">IF(P276&lt;=0,"CONTRATO VENCIDO",IF(P276&lt;=90,"PRORROGAR CONTRATO",IF(P276&gt;=0,"PARA VENCER")))</f>
        <v>PARA VENCER</v>
      </c>
      <c r="R276" s="63" t="s">
        <v>23</v>
      </c>
      <c r="S276" s="63"/>
      <c r="T276" s="1"/>
    </row>
    <row r="277" spans="1:20" s="78" customFormat="1" hidden="1">
      <c r="A277" s="113" t="s">
        <v>3025</v>
      </c>
      <c r="B277" s="114" t="s">
        <v>25</v>
      </c>
      <c r="C277" s="114"/>
      <c r="D277" s="114"/>
      <c r="E277" s="97" t="s">
        <v>3026</v>
      </c>
      <c r="F277" s="114" t="s">
        <v>3089</v>
      </c>
      <c r="G277" s="114" t="s">
        <v>3090</v>
      </c>
      <c r="H277" s="63" t="s">
        <v>26</v>
      </c>
      <c r="I277" s="63"/>
      <c r="J277" s="114" t="s">
        <v>3169</v>
      </c>
      <c r="K277" s="63"/>
      <c r="L277" s="118">
        <v>1371881.7</v>
      </c>
      <c r="M277" s="63" t="s">
        <v>728</v>
      </c>
      <c r="N277" s="103">
        <v>43809</v>
      </c>
      <c r="O277" s="103">
        <v>44174</v>
      </c>
      <c r="P277" s="61">
        <f t="shared" ca="1" si="10"/>
        <v>212</v>
      </c>
      <c r="Q277" s="61" t="str">
        <f t="shared" ca="1" si="11"/>
        <v>PARA VENCER</v>
      </c>
      <c r="R277" s="63" t="s">
        <v>19</v>
      </c>
      <c r="S277" s="63"/>
      <c r="T277" s="1"/>
    </row>
    <row r="278" spans="1:20" s="78" customFormat="1" hidden="1">
      <c r="A278" s="113" t="s">
        <v>3027</v>
      </c>
      <c r="B278" s="114" t="s">
        <v>25</v>
      </c>
      <c r="C278" s="114"/>
      <c r="D278" s="114"/>
      <c r="E278" s="114" t="s">
        <v>3028</v>
      </c>
      <c r="F278" s="114"/>
      <c r="G278" s="114" t="s">
        <v>3091</v>
      </c>
      <c r="H278" s="63" t="s">
        <v>26</v>
      </c>
      <c r="I278" s="63"/>
      <c r="J278" s="114" t="s">
        <v>3157</v>
      </c>
      <c r="K278" s="63"/>
      <c r="L278" s="119">
        <v>29151.45</v>
      </c>
      <c r="M278" s="63" t="s">
        <v>728</v>
      </c>
      <c r="N278" s="103">
        <v>43810</v>
      </c>
      <c r="O278" s="103">
        <v>44175</v>
      </c>
      <c r="P278" s="61">
        <f t="shared" ca="1" si="10"/>
        <v>213</v>
      </c>
      <c r="Q278" s="61" t="str">
        <f t="shared" ca="1" si="11"/>
        <v>PARA VENCER</v>
      </c>
      <c r="R278" s="63" t="s">
        <v>19</v>
      </c>
      <c r="S278" s="63"/>
      <c r="T278" s="1"/>
    </row>
    <row r="279" spans="1:20" s="78" customFormat="1" hidden="1">
      <c r="A279" s="113" t="s">
        <v>3000</v>
      </c>
      <c r="B279" s="114" t="s">
        <v>25</v>
      </c>
      <c r="C279" s="114"/>
      <c r="D279" s="114"/>
      <c r="E279" s="97" t="s">
        <v>3002</v>
      </c>
      <c r="F279" s="114" t="s">
        <v>3053</v>
      </c>
      <c r="G279" s="114" t="s">
        <v>3054</v>
      </c>
      <c r="H279" s="63" t="s">
        <v>26</v>
      </c>
      <c r="I279" s="63"/>
      <c r="J279" s="114" t="s">
        <v>307</v>
      </c>
      <c r="K279" s="63"/>
      <c r="L279" s="119">
        <v>217329</v>
      </c>
      <c r="M279" s="63" t="s">
        <v>728</v>
      </c>
      <c r="N279" s="103">
        <v>43810</v>
      </c>
      <c r="O279" s="103">
        <v>44175</v>
      </c>
      <c r="P279" s="61">
        <f t="shared" ca="1" si="10"/>
        <v>213</v>
      </c>
      <c r="Q279" s="61" t="str">
        <f t="shared" ca="1" si="11"/>
        <v>PARA VENCER</v>
      </c>
      <c r="R279" s="63" t="s">
        <v>19</v>
      </c>
      <c r="S279" s="63"/>
      <c r="T279" s="1"/>
    </row>
    <row r="280" spans="1:20" s="78" customFormat="1" hidden="1">
      <c r="A280" s="113" t="s">
        <v>3005</v>
      </c>
      <c r="B280" s="114" t="s">
        <v>25</v>
      </c>
      <c r="C280" s="114"/>
      <c r="D280" s="114"/>
      <c r="E280" s="97" t="s">
        <v>3006</v>
      </c>
      <c r="F280" s="114" t="s">
        <v>3057</v>
      </c>
      <c r="G280" s="114" t="s">
        <v>3058</v>
      </c>
      <c r="H280" s="63" t="s">
        <v>26</v>
      </c>
      <c r="I280" s="63"/>
      <c r="J280" s="114" t="s">
        <v>543</v>
      </c>
      <c r="K280" s="63"/>
      <c r="L280" s="118">
        <v>365139</v>
      </c>
      <c r="M280" s="63" t="s">
        <v>728</v>
      </c>
      <c r="N280" s="103">
        <v>43810</v>
      </c>
      <c r="O280" s="103">
        <v>44175</v>
      </c>
      <c r="P280" s="61">
        <f t="shared" ca="1" si="10"/>
        <v>213</v>
      </c>
      <c r="Q280" s="61" t="str">
        <f t="shared" ca="1" si="11"/>
        <v>PARA VENCER</v>
      </c>
      <c r="R280" s="63" t="s">
        <v>19</v>
      </c>
      <c r="S280" s="63"/>
      <c r="T280" s="1"/>
    </row>
    <row r="281" spans="1:20" s="78" customFormat="1" hidden="1">
      <c r="A281" s="113" t="s">
        <v>3005</v>
      </c>
      <c r="B281" s="114" t="s">
        <v>25</v>
      </c>
      <c r="C281" s="114"/>
      <c r="D281" s="114"/>
      <c r="E281" s="108" t="s">
        <v>3009</v>
      </c>
      <c r="F281" s="114" t="s">
        <v>3063</v>
      </c>
      <c r="G281" s="114" t="s">
        <v>3064</v>
      </c>
      <c r="H281" s="63" t="s">
        <v>26</v>
      </c>
      <c r="I281" s="63"/>
      <c r="J281" s="114" t="s">
        <v>543</v>
      </c>
      <c r="K281" s="63"/>
      <c r="L281" s="118">
        <v>491480</v>
      </c>
      <c r="M281" s="63" t="s">
        <v>728</v>
      </c>
      <c r="N281" s="103">
        <v>43810</v>
      </c>
      <c r="O281" s="103">
        <v>44175</v>
      </c>
      <c r="P281" s="61">
        <f t="shared" ca="1" si="10"/>
        <v>213</v>
      </c>
      <c r="Q281" s="61" t="str">
        <f t="shared" ca="1" si="11"/>
        <v>PARA VENCER</v>
      </c>
      <c r="R281" s="63" t="s">
        <v>19</v>
      </c>
      <c r="S281" s="63"/>
      <c r="T281" s="1"/>
    </row>
    <row r="282" spans="1:20" s="78" customFormat="1" hidden="1">
      <c r="A282" s="113" t="s">
        <v>3005</v>
      </c>
      <c r="B282" s="114" t="s">
        <v>25</v>
      </c>
      <c r="C282" s="114"/>
      <c r="D282" s="114"/>
      <c r="E282" s="108" t="s">
        <v>3010</v>
      </c>
      <c r="F282" s="114" t="s">
        <v>3065</v>
      </c>
      <c r="G282" s="114" t="s">
        <v>3066</v>
      </c>
      <c r="H282" s="63" t="s">
        <v>26</v>
      </c>
      <c r="I282" s="63"/>
      <c r="J282" s="114" t="s">
        <v>543</v>
      </c>
      <c r="K282" s="63"/>
      <c r="L282" s="118">
        <v>198527</v>
      </c>
      <c r="M282" s="63" t="s">
        <v>728</v>
      </c>
      <c r="N282" s="103">
        <v>43810</v>
      </c>
      <c r="O282" s="103">
        <v>44175</v>
      </c>
      <c r="P282" s="61">
        <f t="shared" ca="1" si="10"/>
        <v>213</v>
      </c>
      <c r="Q282" s="61" t="str">
        <f t="shared" ca="1" si="11"/>
        <v>PARA VENCER</v>
      </c>
      <c r="R282" s="63" t="s">
        <v>19</v>
      </c>
      <c r="S282" s="63"/>
      <c r="T282" s="1"/>
    </row>
    <row r="283" spans="1:20" s="78" customFormat="1" hidden="1">
      <c r="A283" s="113" t="s">
        <v>3005</v>
      </c>
      <c r="B283" s="114" t="s">
        <v>25</v>
      </c>
      <c r="C283" s="114"/>
      <c r="D283" s="114"/>
      <c r="E283" s="108" t="s">
        <v>3011</v>
      </c>
      <c r="F283" s="114" t="s">
        <v>3067</v>
      </c>
      <c r="G283" s="114" t="s">
        <v>3068</v>
      </c>
      <c r="H283" s="63" t="s">
        <v>26</v>
      </c>
      <c r="I283" s="63"/>
      <c r="J283" s="114" t="s">
        <v>543</v>
      </c>
      <c r="K283" s="63"/>
      <c r="L283" s="118">
        <v>332059</v>
      </c>
      <c r="M283" s="63" t="s">
        <v>728</v>
      </c>
      <c r="N283" s="103">
        <v>43810</v>
      </c>
      <c r="O283" s="103">
        <v>44175</v>
      </c>
      <c r="P283" s="61">
        <f t="shared" ca="1" si="10"/>
        <v>213</v>
      </c>
      <c r="Q283" s="61" t="str">
        <f t="shared" ca="1" si="11"/>
        <v>PARA VENCER</v>
      </c>
      <c r="R283" s="63" t="s">
        <v>19</v>
      </c>
      <c r="S283" s="63"/>
      <c r="T283" s="1"/>
    </row>
    <row r="284" spans="1:20" s="78" customFormat="1" hidden="1">
      <c r="A284" s="113" t="s">
        <v>3005</v>
      </c>
      <c r="B284" s="114" t="s">
        <v>25</v>
      </c>
      <c r="C284" s="114"/>
      <c r="D284" s="114"/>
      <c r="E284" s="108" t="s">
        <v>3043</v>
      </c>
      <c r="F284" s="114" t="s">
        <v>3107</v>
      </c>
      <c r="G284" s="114" t="s">
        <v>3108</v>
      </c>
      <c r="H284" s="63" t="s">
        <v>26</v>
      </c>
      <c r="I284" s="63"/>
      <c r="J284" s="114" t="s">
        <v>543</v>
      </c>
      <c r="K284" s="63"/>
      <c r="L284" s="118">
        <v>26686.080000000002</v>
      </c>
      <c r="M284" s="63" t="s">
        <v>728</v>
      </c>
      <c r="N284" s="103">
        <v>43810</v>
      </c>
      <c r="O284" s="103">
        <v>44175</v>
      </c>
      <c r="P284" s="61">
        <f t="shared" ca="1" si="10"/>
        <v>213</v>
      </c>
      <c r="Q284" s="61" t="str">
        <f t="shared" ca="1" si="11"/>
        <v>PARA VENCER</v>
      </c>
      <c r="R284" s="63" t="s">
        <v>19</v>
      </c>
      <c r="S284" s="63"/>
      <c r="T284" s="1"/>
    </row>
    <row r="285" spans="1:20" s="78" customFormat="1" hidden="1">
      <c r="A285" s="113" t="s">
        <v>3005</v>
      </c>
      <c r="B285" s="114" t="s">
        <v>25</v>
      </c>
      <c r="C285" s="114"/>
      <c r="D285" s="114"/>
      <c r="E285" s="108" t="s">
        <v>3012</v>
      </c>
      <c r="F285" s="114" t="s">
        <v>3069</v>
      </c>
      <c r="G285" s="114" t="s">
        <v>3070</v>
      </c>
      <c r="H285" s="63" t="s">
        <v>26</v>
      </c>
      <c r="I285" s="63"/>
      <c r="J285" s="114" t="s">
        <v>543</v>
      </c>
      <c r="K285" s="63"/>
      <c r="L285" s="118">
        <v>28440</v>
      </c>
      <c r="M285" s="63" t="s">
        <v>728</v>
      </c>
      <c r="N285" s="103">
        <v>43810</v>
      </c>
      <c r="O285" s="103">
        <v>44175</v>
      </c>
      <c r="P285" s="61">
        <f t="shared" ca="1" si="10"/>
        <v>213</v>
      </c>
      <c r="Q285" s="61" t="str">
        <f t="shared" ca="1" si="11"/>
        <v>PARA VENCER</v>
      </c>
      <c r="R285" s="63" t="s">
        <v>19</v>
      </c>
      <c r="S285" s="63"/>
      <c r="T285" s="1"/>
    </row>
    <row r="286" spans="1:20" s="78" customFormat="1" hidden="1">
      <c r="A286" s="113" t="s">
        <v>2996</v>
      </c>
      <c r="B286" s="114" t="s">
        <v>25</v>
      </c>
      <c r="C286" s="114"/>
      <c r="D286" s="114"/>
      <c r="E286" s="97" t="s">
        <v>3032</v>
      </c>
      <c r="F286" s="114" t="s">
        <v>3097</v>
      </c>
      <c r="G286" s="114" t="s">
        <v>3098</v>
      </c>
      <c r="H286" s="63" t="s">
        <v>26</v>
      </c>
      <c r="I286" s="63"/>
      <c r="J286" s="114" t="s">
        <v>3160</v>
      </c>
      <c r="K286" s="63"/>
      <c r="L286" s="118">
        <v>184099.73</v>
      </c>
      <c r="M286" s="63" t="s">
        <v>728</v>
      </c>
      <c r="N286" s="103">
        <v>43811</v>
      </c>
      <c r="O286" s="103">
        <v>44176</v>
      </c>
      <c r="P286" s="61">
        <f t="shared" ca="1" si="10"/>
        <v>214</v>
      </c>
      <c r="Q286" s="61" t="str">
        <f t="shared" ca="1" si="11"/>
        <v>PARA VENCER</v>
      </c>
      <c r="R286" s="63" t="s">
        <v>19</v>
      </c>
      <c r="S286" s="63"/>
      <c r="T286" s="1"/>
    </row>
    <row r="287" spans="1:20" s="78" customFormat="1" hidden="1">
      <c r="A287" s="113" t="s">
        <v>2996</v>
      </c>
      <c r="B287" s="114" t="s">
        <v>25</v>
      </c>
      <c r="C287" s="114"/>
      <c r="D287" s="114"/>
      <c r="E287" s="97" t="s">
        <v>2997</v>
      </c>
      <c r="F287" s="114" t="s">
        <v>3048</v>
      </c>
      <c r="G287" s="114" t="s">
        <v>3049</v>
      </c>
      <c r="H287" s="63" t="s">
        <v>26</v>
      </c>
      <c r="I287" s="63"/>
      <c r="J287" s="114" t="s">
        <v>3160</v>
      </c>
      <c r="K287" s="63"/>
      <c r="L287" s="118">
        <v>121603.47</v>
      </c>
      <c r="M287" s="63" t="s">
        <v>728</v>
      </c>
      <c r="N287" s="103">
        <v>43811</v>
      </c>
      <c r="O287" s="103">
        <v>44176</v>
      </c>
      <c r="P287" s="61">
        <f t="shared" ca="1" si="10"/>
        <v>214</v>
      </c>
      <c r="Q287" s="61" t="str">
        <f t="shared" ca="1" si="11"/>
        <v>PARA VENCER</v>
      </c>
      <c r="R287" s="63" t="s">
        <v>19</v>
      </c>
      <c r="S287" s="63"/>
      <c r="T287" s="1"/>
    </row>
    <row r="288" spans="1:20" s="78" customFormat="1" hidden="1">
      <c r="A288" s="113" t="s">
        <v>3000</v>
      </c>
      <c r="B288" s="114" t="s">
        <v>25</v>
      </c>
      <c r="C288" s="114"/>
      <c r="D288" s="114"/>
      <c r="E288" s="97" t="s">
        <v>3001</v>
      </c>
      <c r="F288" s="114" t="s">
        <v>3051</v>
      </c>
      <c r="G288" s="114" t="s">
        <v>3052</v>
      </c>
      <c r="H288" s="63" t="s">
        <v>26</v>
      </c>
      <c r="I288" s="63"/>
      <c r="J288" s="114" t="s">
        <v>307</v>
      </c>
      <c r="K288" s="63"/>
      <c r="L288" s="119">
        <v>77221.05</v>
      </c>
      <c r="M288" s="63" t="s">
        <v>728</v>
      </c>
      <c r="N288" s="103">
        <v>43811</v>
      </c>
      <c r="O288" s="103">
        <v>44176</v>
      </c>
      <c r="P288" s="61">
        <f t="shared" ca="1" si="10"/>
        <v>214</v>
      </c>
      <c r="Q288" s="61" t="str">
        <f t="shared" ca="1" si="11"/>
        <v>PARA VENCER</v>
      </c>
      <c r="R288" s="63" t="s">
        <v>19</v>
      </c>
      <c r="S288" s="63"/>
      <c r="T288" s="1"/>
    </row>
    <row r="289" spans="1:20" s="78" customFormat="1" hidden="1">
      <c r="A289" s="113" t="s">
        <v>2996</v>
      </c>
      <c r="B289" s="114" t="s">
        <v>172</v>
      </c>
      <c r="C289" s="114"/>
      <c r="D289" s="114"/>
      <c r="E289" s="97" t="s">
        <v>3033</v>
      </c>
      <c r="F289" s="114" t="s">
        <v>3099</v>
      </c>
      <c r="G289" s="114" t="s">
        <v>3100</v>
      </c>
      <c r="H289" s="63" t="s">
        <v>26</v>
      </c>
      <c r="I289" s="63"/>
      <c r="J289" s="114" t="s">
        <v>3160</v>
      </c>
      <c r="K289" s="63"/>
      <c r="L289" s="118">
        <v>214334.63</v>
      </c>
      <c r="M289" s="63" t="s">
        <v>728</v>
      </c>
      <c r="N289" s="103">
        <v>43811</v>
      </c>
      <c r="O289" s="103">
        <v>44176</v>
      </c>
      <c r="P289" s="61">
        <f t="shared" ca="1" si="10"/>
        <v>214</v>
      </c>
      <c r="Q289" s="61" t="str">
        <f t="shared" ca="1" si="11"/>
        <v>PARA VENCER</v>
      </c>
      <c r="R289" s="63" t="s">
        <v>19</v>
      </c>
      <c r="S289" s="63"/>
      <c r="T289" s="1"/>
    </row>
    <row r="290" spans="1:20" s="78" customFormat="1" hidden="1">
      <c r="A290" s="113" t="s">
        <v>2996</v>
      </c>
      <c r="B290" s="114" t="s">
        <v>172</v>
      </c>
      <c r="C290" s="114"/>
      <c r="D290" s="114"/>
      <c r="E290" s="97" t="s">
        <v>3034</v>
      </c>
      <c r="F290" s="114" t="s">
        <v>3101</v>
      </c>
      <c r="G290" s="114" t="s">
        <v>3102</v>
      </c>
      <c r="H290" s="63" t="s">
        <v>26</v>
      </c>
      <c r="I290" s="63"/>
      <c r="J290" s="114" t="s">
        <v>3160</v>
      </c>
      <c r="K290" s="63"/>
      <c r="L290" s="118">
        <v>12500</v>
      </c>
      <c r="M290" s="63" t="s">
        <v>728</v>
      </c>
      <c r="N290" s="103">
        <v>43811</v>
      </c>
      <c r="O290" s="103">
        <v>44176</v>
      </c>
      <c r="P290" s="61">
        <f t="shared" ca="1" si="10"/>
        <v>214</v>
      </c>
      <c r="Q290" s="61" t="str">
        <f t="shared" ca="1" si="11"/>
        <v>PARA VENCER</v>
      </c>
      <c r="R290" s="63" t="s">
        <v>19</v>
      </c>
      <c r="S290" s="63"/>
      <c r="T290" s="1"/>
    </row>
    <row r="291" spans="1:20" s="78" customFormat="1" hidden="1">
      <c r="A291" s="113" t="s">
        <v>3013</v>
      </c>
      <c r="B291" s="114" t="s">
        <v>172</v>
      </c>
      <c r="C291" s="114"/>
      <c r="D291" s="114"/>
      <c r="E291" s="97" t="s">
        <v>3014</v>
      </c>
      <c r="F291" s="114" t="s">
        <v>3071</v>
      </c>
      <c r="G291" s="114" t="s">
        <v>3072</v>
      </c>
      <c r="H291" s="63" t="s">
        <v>26</v>
      </c>
      <c r="I291" s="63"/>
      <c r="J291" s="114" t="s">
        <v>3164</v>
      </c>
      <c r="K291" s="63"/>
      <c r="L291" s="118">
        <v>4279</v>
      </c>
      <c r="M291" s="63" t="s">
        <v>728</v>
      </c>
      <c r="N291" s="103">
        <v>43811</v>
      </c>
      <c r="O291" s="103">
        <v>44176</v>
      </c>
      <c r="P291" s="61">
        <f t="shared" ca="1" si="10"/>
        <v>214</v>
      </c>
      <c r="Q291" s="61" t="str">
        <f t="shared" ca="1" si="11"/>
        <v>PARA VENCER</v>
      </c>
      <c r="R291" s="63" t="s">
        <v>23</v>
      </c>
      <c r="S291" s="63"/>
      <c r="T291" s="1"/>
    </row>
    <row r="292" spans="1:20" s="78" customFormat="1" hidden="1">
      <c r="A292" s="113" t="s">
        <v>3013</v>
      </c>
      <c r="B292" s="114" t="s">
        <v>172</v>
      </c>
      <c r="C292" s="114"/>
      <c r="D292" s="114"/>
      <c r="E292" s="97" t="s">
        <v>3015</v>
      </c>
      <c r="F292" s="114" t="s">
        <v>3073</v>
      </c>
      <c r="G292" s="114" t="s">
        <v>3074</v>
      </c>
      <c r="H292" s="63" t="s">
        <v>26</v>
      </c>
      <c r="I292" s="63"/>
      <c r="J292" s="114" t="s">
        <v>3164</v>
      </c>
      <c r="K292" s="63"/>
      <c r="L292" s="118">
        <v>8712</v>
      </c>
      <c r="M292" s="63" t="s">
        <v>728</v>
      </c>
      <c r="N292" s="103">
        <v>43811</v>
      </c>
      <c r="O292" s="103">
        <v>44176</v>
      </c>
      <c r="P292" s="61">
        <f t="shared" ca="1" si="10"/>
        <v>214</v>
      </c>
      <c r="Q292" s="61" t="str">
        <f t="shared" ca="1" si="11"/>
        <v>PARA VENCER</v>
      </c>
      <c r="R292" s="63" t="s">
        <v>23</v>
      </c>
      <c r="S292" s="63"/>
      <c r="T292" s="1"/>
    </row>
    <row r="293" spans="1:20" s="78" customFormat="1" hidden="1">
      <c r="A293" s="113" t="s">
        <v>3013</v>
      </c>
      <c r="B293" s="114" t="s">
        <v>172</v>
      </c>
      <c r="C293" s="114"/>
      <c r="D293" s="114"/>
      <c r="E293" s="97" t="s">
        <v>3016</v>
      </c>
      <c r="F293" s="114" t="s">
        <v>3075</v>
      </c>
      <c r="G293" s="114" t="s">
        <v>3076</v>
      </c>
      <c r="H293" s="63" t="s">
        <v>26</v>
      </c>
      <c r="I293" s="63"/>
      <c r="J293" s="114" t="s">
        <v>3164</v>
      </c>
      <c r="K293" s="63"/>
      <c r="L293" s="118">
        <v>27405</v>
      </c>
      <c r="M293" s="63" t="s">
        <v>728</v>
      </c>
      <c r="N293" s="103">
        <v>43811</v>
      </c>
      <c r="O293" s="103">
        <v>44176</v>
      </c>
      <c r="P293" s="61">
        <f t="shared" ca="1" si="10"/>
        <v>214</v>
      </c>
      <c r="Q293" s="61" t="str">
        <f t="shared" ca="1" si="11"/>
        <v>PARA VENCER</v>
      </c>
      <c r="R293" s="63" t="s">
        <v>23</v>
      </c>
      <c r="S293" s="63"/>
      <c r="T293" s="1"/>
    </row>
    <row r="294" spans="1:20" s="78" customFormat="1" hidden="1">
      <c r="A294" s="113" t="s">
        <v>3013</v>
      </c>
      <c r="B294" s="114" t="s">
        <v>172</v>
      </c>
      <c r="C294" s="114"/>
      <c r="D294" s="114"/>
      <c r="E294" s="97" t="s">
        <v>3018</v>
      </c>
      <c r="F294" s="114" t="s">
        <v>3079</v>
      </c>
      <c r="G294" s="114" t="s">
        <v>3080</v>
      </c>
      <c r="H294" s="63" t="s">
        <v>26</v>
      </c>
      <c r="I294" s="63"/>
      <c r="J294" s="114" t="s">
        <v>3164</v>
      </c>
      <c r="K294" s="63"/>
      <c r="L294" s="118">
        <v>2400</v>
      </c>
      <c r="M294" s="63" t="s">
        <v>728</v>
      </c>
      <c r="N294" s="103">
        <v>43811</v>
      </c>
      <c r="O294" s="103">
        <v>44176</v>
      </c>
      <c r="P294" s="61">
        <f t="shared" ca="1" si="10"/>
        <v>214</v>
      </c>
      <c r="Q294" s="61" t="str">
        <f t="shared" ca="1" si="11"/>
        <v>PARA VENCER</v>
      </c>
      <c r="R294" s="63" t="s">
        <v>23</v>
      </c>
      <c r="S294" s="63"/>
      <c r="T294" s="1"/>
    </row>
    <row r="295" spans="1:20" s="78" customFormat="1" hidden="1">
      <c r="A295" s="113" t="s">
        <v>3023</v>
      </c>
      <c r="B295" s="113" t="s">
        <v>172</v>
      </c>
      <c r="C295" s="113"/>
      <c r="D295" s="113"/>
      <c r="E295" s="97" t="s">
        <v>3024</v>
      </c>
      <c r="F295" s="113" t="s">
        <v>3087</v>
      </c>
      <c r="G295" s="114" t="s">
        <v>3088</v>
      </c>
      <c r="H295" s="63" t="s">
        <v>26</v>
      </c>
      <c r="I295" s="63"/>
      <c r="J295" s="114" t="s">
        <v>3158</v>
      </c>
      <c r="K295" s="63"/>
      <c r="L295" s="118">
        <v>17080</v>
      </c>
      <c r="M295" s="63" t="s">
        <v>728</v>
      </c>
      <c r="N295" s="103">
        <v>43811</v>
      </c>
      <c r="O295" s="103">
        <v>44176</v>
      </c>
      <c r="P295" s="61">
        <f t="shared" ca="1" si="10"/>
        <v>214</v>
      </c>
      <c r="Q295" s="61" t="str">
        <f t="shared" ca="1" si="11"/>
        <v>PARA VENCER</v>
      </c>
      <c r="R295" s="63" t="s">
        <v>19</v>
      </c>
      <c r="S295" s="63"/>
      <c r="T295" s="1"/>
    </row>
    <row r="296" spans="1:20" s="78" customFormat="1" hidden="1">
      <c r="A296" s="114" t="s">
        <v>2998</v>
      </c>
      <c r="B296" s="114" t="s">
        <v>25</v>
      </c>
      <c r="C296" s="114"/>
      <c r="D296" s="114"/>
      <c r="E296" s="114" t="s">
        <v>2999</v>
      </c>
      <c r="F296" s="114"/>
      <c r="G296" s="114" t="s">
        <v>3050</v>
      </c>
      <c r="H296" s="63" t="s">
        <v>26</v>
      </c>
      <c r="I296" s="63"/>
      <c r="J296" s="114" t="s">
        <v>3161</v>
      </c>
      <c r="K296" s="63"/>
      <c r="L296" s="118">
        <v>88225.83</v>
      </c>
      <c r="M296" s="63" t="s">
        <v>728</v>
      </c>
      <c r="N296" s="103">
        <v>43812</v>
      </c>
      <c r="O296" s="103">
        <v>44177</v>
      </c>
      <c r="P296" s="61">
        <f t="shared" ca="1" si="10"/>
        <v>215</v>
      </c>
      <c r="Q296" s="61" t="str">
        <f t="shared" ca="1" si="11"/>
        <v>PARA VENCER</v>
      </c>
      <c r="R296" s="63" t="s">
        <v>19</v>
      </c>
      <c r="S296" s="63"/>
      <c r="T296" s="1"/>
    </row>
    <row r="297" spans="1:20" s="78" customFormat="1" hidden="1">
      <c r="A297" s="113" t="s">
        <v>3005</v>
      </c>
      <c r="B297" s="114" t="s">
        <v>25</v>
      </c>
      <c r="C297" s="114"/>
      <c r="D297" s="114"/>
      <c r="E297" s="97" t="s">
        <v>3007</v>
      </c>
      <c r="F297" s="114" t="s">
        <v>3059</v>
      </c>
      <c r="G297" s="114" t="s">
        <v>3060</v>
      </c>
      <c r="H297" s="63" t="s">
        <v>26</v>
      </c>
      <c r="I297" s="63"/>
      <c r="J297" s="114" t="s">
        <v>543</v>
      </c>
      <c r="K297" s="63"/>
      <c r="L297" s="118">
        <v>213573.75</v>
      </c>
      <c r="M297" s="63" t="s">
        <v>728</v>
      </c>
      <c r="N297" s="103">
        <v>43812</v>
      </c>
      <c r="O297" s="103">
        <v>44177</v>
      </c>
      <c r="P297" s="61">
        <f t="shared" ca="1" si="10"/>
        <v>215</v>
      </c>
      <c r="Q297" s="61" t="str">
        <f t="shared" ca="1" si="11"/>
        <v>PARA VENCER</v>
      </c>
      <c r="R297" s="63" t="s">
        <v>19</v>
      </c>
      <c r="S297" s="63"/>
      <c r="T297" s="1"/>
    </row>
    <row r="298" spans="1:20" s="78" customFormat="1" hidden="1">
      <c r="A298" s="113" t="s">
        <v>3005</v>
      </c>
      <c r="B298" s="114" t="s">
        <v>25</v>
      </c>
      <c r="C298" s="114"/>
      <c r="D298" s="114"/>
      <c r="E298" s="97" t="s">
        <v>3008</v>
      </c>
      <c r="F298" s="114" t="s">
        <v>3061</v>
      </c>
      <c r="G298" s="114" t="s">
        <v>3062</v>
      </c>
      <c r="H298" s="63" t="s">
        <v>26</v>
      </c>
      <c r="I298" s="63"/>
      <c r="J298" s="114" t="s">
        <v>543</v>
      </c>
      <c r="K298" s="63"/>
      <c r="L298" s="118">
        <v>268487.76</v>
      </c>
      <c r="M298" s="63" t="s">
        <v>728</v>
      </c>
      <c r="N298" s="103">
        <v>43812</v>
      </c>
      <c r="O298" s="103">
        <v>44177</v>
      </c>
      <c r="P298" s="61">
        <f t="shared" ca="1" si="10"/>
        <v>215</v>
      </c>
      <c r="Q298" s="61" t="str">
        <f t="shared" ca="1" si="11"/>
        <v>PARA VENCER</v>
      </c>
      <c r="R298" s="63" t="s">
        <v>19</v>
      </c>
      <c r="S298" s="63"/>
      <c r="T298" s="1"/>
    </row>
    <row r="299" spans="1:20" s="78" customFormat="1" hidden="1">
      <c r="A299" s="113" t="s">
        <v>3039</v>
      </c>
      <c r="B299" s="113" t="s">
        <v>172</v>
      </c>
      <c r="C299" s="113"/>
      <c r="D299" s="113"/>
      <c r="E299" s="114" t="s">
        <v>3040</v>
      </c>
      <c r="F299" s="113" t="s">
        <v>3104</v>
      </c>
      <c r="G299" s="114" t="s">
        <v>3105</v>
      </c>
      <c r="H299" s="63" t="s">
        <v>26</v>
      </c>
      <c r="I299" s="63"/>
      <c r="J299" s="114" t="s">
        <v>3114</v>
      </c>
      <c r="K299" s="63"/>
      <c r="L299" s="118">
        <v>246333.44</v>
      </c>
      <c r="M299" s="63" t="s">
        <v>728</v>
      </c>
      <c r="N299" s="103">
        <v>43812</v>
      </c>
      <c r="O299" s="103">
        <v>44177</v>
      </c>
      <c r="P299" s="61">
        <f t="shared" ca="1" si="10"/>
        <v>215</v>
      </c>
      <c r="Q299" s="61" t="str">
        <f t="shared" ca="1" si="11"/>
        <v>PARA VENCER</v>
      </c>
      <c r="R299" s="63" t="s">
        <v>19</v>
      </c>
      <c r="S299" s="63"/>
      <c r="T299" s="1"/>
    </row>
    <row r="300" spans="1:20" s="78" customFormat="1" hidden="1">
      <c r="A300" s="113" t="s">
        <v>3013</v>
      </c>
      <c r="B300" s="114" t="s">
        <v>172</v>
      </c>
      <c r="C300" s="114"/>
      <c r="D300" s="114"/>
      <c r="E300" s="97" t="s">
        <v>3017</v>
      </c>
      <c r="F300" s="114" t="s">
        <v>3077</v>
      </c>
      <c r="G300" s="114" t="s">
        <v>3078</v>
      </c>
      <c r="H300" s="63" t="s">
        <v>26</v>
      </c>
      <c r="I300" s="63"/>
      <c r="J300" s="114" t="s">
        <v>3164</v>
      </c>
      <c r="K300" s="63"/>
      <c r="L300" s="118">
        <v>21582.7</v>
      </c>
      <c r="M300" s="63" t="s">
        <v>728</v>
      </c>
      <c r="N300" s="103">
        <v>43812</v>
      </c>
      <c r="O300" s="103">
        <v>44177</v>
      </c>
      <c r="P300" s="61">
        <f t="shared" ca="1" si="10"/>
        <v>215</v>
      </c>
      <c r="Q300" s="61" t="str">
        <f t="shared" ca="1" si="11"/>
        <v>PARA VENCER</v>
      </c>
      <c r="R300" s="63" t="s">
        <v>23</v>
      </c>
      <c r="S300" s="63"/>
      <c r="T300" s="1"/>
    </row>
    <row r="301" spans="1:20" s="78" customFormat="1" hidden="1">
      <c r="A301" s="113" t="s">
        <v>3013</v>
      </c>
      <c r="B301" s="114" t="s">
        <v>172</v>
      </c>
      <c r="C301" s="114"/>
      <c r="D301" s="114"/>
      <c r="E301" s="97" t="s">
        <v>3019</v>
      </c>
      <c r="F301" s="114" t="s">
        <v>3081</v>
      </c>
      <c r="G301" s="114" t="s">
        <v>3082</v>
      </c>
      <c r="H301" s="63" t="s">
        <v>26</v>
      </c>
      <c r="I301" s="63"/>
      <c r="J301" s="114" t="s">
        <v>3164</v>
      </c>
      <c r="K301" s="63"/>
      <c r="L301" s="118">
        <v>2664</v>
      </c>
      <c r="M301" s="63" t="s">
        <v>728</v>
      </c>
      <c r="N301" s="103">
        <v>43812</v>
      </c>
      <c r="O301" s="103">
        <v>44177</v>
      </c>
      <c r="P301" s="61">
        <f t="shared" ca="1" si="10"/>
        <v>215</v>
      </c>
      <c r="Q301" s="61" t="str">
        <f t="shared" ca="1" si="11"/>
        <v>PARA VENCER</v>
      </c>
      <c r="R301" s="63" t="s">
        <v>23</v>
      </c>
      <c r="S301" s="63"/>
      <c r="T301" s="1"/>
    </row>
    <row r="302" spans="1:20" s="78" customFormat="1" hidden="1">
      <c r="A302" s="113" t="s">
        <v>3020</v>
      </c>
      <c r="B302" s="114" t="s">
        <v>172</v>
      </c>
      <c r="C302" s="114"/>
      <c r="D302" s="114"/>
      <c r="E302" s="97" t="s">
        <v>3044</v>
      </c>
      <c r="F302" s="114" t="s">
        <v>3109</v>
      </c>
      <c r="G302" s="114" t="s">
        <v>3110</v>
      </c>
      <c r="H302" s="63" t="s">
        <v>26</v>
      </c>
      <c r="I302" s="63"/>
      <c r="J302" s="114" t="s">
        <v>2704</v>
      </c>
      <c r="K302" s="63"/>
      <c r="L302" s="119">
        <v>142375</v>
      </c>
      <c r="M302" s="63" t="s">
        <v>728</v>
      </c>
      <c r="N302" s="103">
        <v>43812</v>
      </c>
      <c r="O302" s="103">
        <v>44177</v>
      </c>
      <c r="P302" s="61">
        <f t="shared" ca="1" si="10"/>
        <v>215</v>
      </c>
      <c r="Q302" s="61" t="str">
        <f t="shared" ca="1" si="11"/>
        <v>PARA VENCER</v>
      </c>
      <c r="R302" s="63" t="s">
        <v>23</v>
      </c>
      <c r="S302" s="63"/>
      <c r="T302" s="1"/>
    </row>
    <row r="303" spans="1:20" s="78" customFormat="1" hidden="1">
      <c r="A303" s="113" t="s">
        <v>3020</v>
      </c>
      <c r="B303" s="114" t="s">
        <v>172</v>
      </c>
      <c r="C303" s="114"/>
      <c r="D303" s="114"/>
      <c r="E303" s="97" t="s">
        <v>3021</v>
      </c>
      <c r="F303" s="114" t="s">
        <v>3083</v>
      </c>
      <c r="G303" s="114" t="s">
        <v>3084</v>
      </c>
      <c r="H303" s="63" t="s">
        <v>26</v>
      </c>
      <c r="I303" s="63"/>
      <c r="J303" s="114" t="s">
        <v>2710</v>
      </c>
      <c r="K303" s="63"/>
      <c r="L303" s="119">
        <v>251720</v>
      </c>
      <c r="M303" s="63" t="s">
        <v>728</v>
      </c>
      <c r="N303" s="103">
        <v>43812</v>
      </c>
      <c r="O303" s="103">
        <v>44177</v>
      </c>
      <c r="P303" s="61">
        <f t="shared" ca="1" si="10"/>
        <v>215</v>
      </c>
      <c r="Q303" s="61" t="str">
        <f t="shared" ca="1" si="11"/>
        <v>PARA VENCER</v>
      </c>
      <c r="R303" s="63" t="s">
        <v>23</v>
      </c>
      <c r="S303" s="63"/>
      <c r="T303" s="1"/>
    </row>
    <row r="304" spans="1:20" s="78" customFormat="1" hidden="1">
      <c r="A304" s="113" t="s">
        <v>3020</v>
      </c>
      <c r="B304" s="114" t="s">
        <v>172</v>
      </c>
      <c r="C304" s="114"/>
      <c r="D304" s="114"/>
      <c r="E304" s="97" t="s">
        <v>3022</v>
      </c>
      <c r="F304" s="114" t="s">
        <v>3085</v>
      </c>
      <c r="G304" s="114" t="s">
        <v>3086</v>
      </c>
      <c r="H304" s="63" t="s">
        <v>26</v>
      </c>
      <c r="I304" s="63"/>
      <c r="J304" s="114" t="s">
        <v>2704</v>
      </c>
      <c r="K304" s="63"/>
      <c r="L304" s="119">
        <v>159375</v>
      </c>
      <c r="M304" s="63" t="s">
        <v>728</v>
      </c>
      <c r="N304" s="103">
        <v>43812</v>
      </c>
      <c r="O304" s="103">
        <v>44177</v>
      </c>
      <c r="P304" s="61">
        <f t="shared" ca="1" si="10"/>
        <v>215</v>
      </c>
      <c r="Q304" s="61" t="str">
        <f t="shared" ca="1" si="11"/>
        <v>PARA VENCER</v>
      </c>
      <c r="R304" s="63" t="s">
        <v>23</v>
      </c>
      <c r="S304" s="63"/>
      <c r="T304" s="1"/>
    </row>
    <row r="305" spans="1:20" s="78" customFormat="1" hidden="1">
      <c r="A305" s="113" t="s">
        <v>3133</v>
      </c>
      <c r="B305" s="114" t="s">
        <v>25</v>
      </c>
      <c r="C305" s="114"/>
      <c r="D305" s="114"/>
      <c r="E305" s="108" t="s">
        <v>3046</v>
      </c>
      <c r="F305" s="114" t="s">
        <v>3112</v>
      </c>
      <c r="G305" s="114" t="s">
        <v>3113</v>
      </c>
      <c r="H305" s="63" t="s">
        <v>26</v>
      </c>
      <c r="I305" s="63" t="s">
        <v>286</v>
      </c>
      <c r="J305" s="114" t="s">
        <v>3163</v>
      </c>
      <c r="K305" s="63"/>
      <c r="L305" s="118">
        <v>42279.5</v>
      </c>
      <c r="M305" s="63" t="s">
        <v>728</v>
      </c>
      <c r="N305" s="103">
        <v>43812</v>
      </c>
      <c r="O305" s="103">
        <v>44177</v>
      </c>
      <c r="P305" s="61">
        <f t="shared" ca="1" si="10"/>
        <v>215</v>
      </c>
      <c r="Q305" s="61" t="str">
        <f t="shared" ca="1" si="11"/>
        <v>PARA VENCER</v>
      </c>
      <c r="R305" s="63" t="s">
        <v>19</v>
      </c>
      <c r="S305" s="63"/>
      <c r="T305" s="1"/>
    </row>
    <row r="306" spans="1:20" s="78" customFormat="1" hidden="1">
      <c r="A306" s="63" t="s">
        <v>1342</v>
      </c>
      <c r="B306" s="63" t="s">
        <v>395</v>
      </c>
      <c r="C306" s="63"/>
      <c r="D306" s="63"/>
      <c r="E306" s="39" t="s">
        <v>1343</v>
      </c>
      <c r="F306" s="63" t="s">
        <v>1344</v>
      </c>
      <c r="G306" s="63" t="s">
        <v>1345</v>
      </c>
      <c r="H306" s="63" t="s">
        <v>123</v>
      </c>
      <c r="I306" s="63"/>
      <c r="J306" s="105" t="s">
        <v>1114</v>
      </c>
      <c r="K306" s="66">
        <v>91</v>
      </c>
      <c r="L306" s="66">
        <v>2184</v>
      </c>
      <c r="M306" s="63" t="s">
        <v>809</v>
      </c>
      <c r="N306" s="103">
        <v>43448</v>
      </c>
      <c r="O306" s="103">
        <v>44178</v>
      </c>
      <c r="P306" s="61">
        <f t="shared" ca="1" si="10"/>
        <v>216</v>
      </c>
      <c r="Q306" s="61" t="str">
        <f t="shared" ca="1" si="11"/>
        <v>PARA VENCER</v>
      </c>
      <c r="R306" s="63" t="s">
        <v>55</v>
      </c>
      <c r="S306" s="63"/>
      <c r="T306" s="1"/>
    </row>
    <row r="307" spans="1:20" s="78" customFormat="1" hidden="1">
      <c r="A307" s="113" t="s">
        <v>2649</v>
      </c>
      <c r="B307" s="114" t="s">
        <v>25</v>
      </c>
      <c r="C307" s="114"/>
      <c r="D307" s="114"/>
      <c r="E307" s="97" t="s">
        <v>3045</v>
      </c>
      <c r="F307" s="114" t="s">
        <v>3111</v>
      </c>
      <c r="G307" s="114" t="s">
        <v>3156</v>
      </c>
      <c r="H307" s="63" t="s">
        <v>26</v>
      </c>
      <c r="I307" s="63"/>
      <c r="J307" s="105" t="s">
        <v>1194</v>
      </c>
      <c r="K307" s="63"/>
      <c r="L307" s="118">
        <v>491040</v>
      </c>
      <c r="M307" s="63" t="s">
        <v>809</v>
      </c>
      <c r="N307" s="103">
        <v>43812</v>
      </c>
      <c r="O307" s="103">
        <v>44542</v>
      </c>
      <c r="P307" s="61">
        <f t="shared" ca="1" si="10"/>
        <v>580</v>
      </c>
      <c r="Q307" s="61" t="str">
        <f t="shared" ca="1" si="11"/>
        <v>PARA VENCER</v>
      </c>
      <c r="R307" s="63" t="s">
        <v>1194</v>
      </c>
      <c r="S307" s="63"/>
      <c r="T307" s="1"/>
    </row>
    <row r="308" spans="1:20" s="78" customFormat="1" hidden="1">
      <c r="A308" s="63" t="s">
        <v>3128</v>
      </c>
      <c r="B308" s="63" t="s">
        <v>25</v>
      </c>
      <c r="C308" s="63"/>
      <c r="D308" s="63"/>
      <c r="E308" s="97" t="s">
        <v>3129</v>
      </c>
      <c r="F308" s="27" t="s">
        <v>3130</v>
      </c>
      <c r="G308" s="63" t="s">
        <v>3131</v>
      </c>
      <c r="H308" s="63" t="s">
        <v>26</v>
      </c>
      <c r="I308" s="63"/>
      <c r="J308" s="105" t="s">
        <v>1194</v>
      </c>
      <c r="K308" s="66">
        <v>50000</v>
      </c>
      <c r="L308" s="66">
        <v>600000</v>
      </c>
      <c r="M308" s="63" t="s">
        <v>728</v>
      </c>
      <c r="N308" s="103">
        <v>43819</v>
      </c>
      <c r="O308" s="103">
        <v>44184</v>
      </c>
      <c r="P308" s="61">
        <f t="shared" ca="1" si="10"/>
        <v>222</v>
      </c>
      <c r="Q308" s="61" t="str">
        <f t="shared" ca="1" si="11"/>
        <v>PARA VENCER</v>
      </c>
      <c r="R308" s="63" t="s">
        <v>1194</v>
      </c>
      <c r="S308" s="63"/>
      <c r="T308" s="1"/>
    </row>
    <row r="309" spans="1:20" s="78" customFormat="1" hidden="1">
      <c r="A309" s="63" t="s">
        <v>2730</v>
      </c>
      <c r="B309" s="63" t="s">
        <v>25</v>
      </c>
      <c r="C309" s="63"/>
      <c r="D309" s="63"/>
      <c r="E309" s="39" t="s">
        <v>621</v>
      </c>
      <c r="F309" s="63" t="s">
        <v>1128</v>
      </c>
      <c r="G309" s="63" t="s">
        <v>1129</v>
      </c>
      <c r="H309" s="63" t="s">
        <v>26</v>
      </c>
      <c r="I309" s="63" t="s">
        <v>2943</v>
      </c>
      <c r="J309" s="105" t="s">
        <v>1130</v>
      </c>
      <c r="K309" s="66">
        <v>32628.77</v>
      </c>
      <c r="L309" s="66">
        <v>783090.48</v>
      </c>
      <c r="M309" s="63" t="s">
        <v>809</v>
      </c>
      <c r="N309" s="103">
        <v>43456</v>
      </c>
      <c r="O309" s="103">
        <v>44186</v>
      </c>
      <c r="P309" s="61">
        <f t="shared" ca="1" si="10"/>
        <v>224</v>
      </c>
      <c r="Q309" s="61" t="str">
        <f t="shared" ca="1" si="11"/>
        <v>PARA VENCER</v>
      </c>
      <c r="R309" s="63" t="s">
        <v>1194</v>
      </c>
      <c r="S309" s="59"/>
      <c r="T309" s="1"/>
    </row>
    <row r="310" spans="1:20" s="78" customFormat="1" hidden="1">
      <c r="A310" s="63" t="s">
        <v>1135</v>
      </c>
      <c r="B310" s="63" t="s">
        <v>25</v>
      </c>
      <c r="C310" s="63"/>
      <c r="D310" s="63"/>
      <c r="E310" s="39" t="s">
        <v>625</v>
      </c>
      <c r="F310" s="63" t="s">
        <v>1136</v>
      </c>
      <c r="G310" s="63" t="s">
        <v>1129</v>
      </c>
      <c r="H310" s="63" t="s">
        <v>26</v>
      </c>
      <c r="I310" s="63" t="s">
        <v>825</v>
      </c>
      <c r="J310" s="105" t="s">
        <v>1130</v>
      </c>
      <c r="K310" s="66">
        <v>3536.88</v>
      </c>
      <c r="L310" s="66">
        <v>85885.119999999995</v>
      </c>
      <c r="M310" s="63" t="s">
        <v>809</v>
      </c>
      <c r="N310" s="103">
        <v>43456</v>
      </c>
      <c r="O310" s="103">
        <v>44186</v>
      </c>
      <c r="P310" s="61">
        <f t="shared" ca="1" si="10"/>
        <v>224</v>
      </c>
      <c r="Q310" s="61" t="str">
        <f t="shared" ca="1" si="11"/>
        <v>PARA VENCER</v>
      </c>
      <c r="R310" s="63" t="s">
        <v>1194</v>
      </c>
      <c r="S310" s="59" t="s">
        <v>2731</v>
      </c>
      <c r="T310" s="1"/>
    </row>
    <row r="311" spans="1:20" s="78" customFormat="1" hidden="1">
      <c r="A311" s="63" t="s">
        <v>3237</v>
      </c>
      <c r="B311" s="63" t="s">
        <v>25</v>
      </c>
      <c r="C311" s="63"/>
      <c r="D311" s="63"/>
      <c r="E311" s="39" t="s">
        <v>613</v>
      </c>
      <c r="F311" s="63" t="s">
        <v>2646</v>
      </c>
      <c r="G311" s="63" t="s">
        <v>1234</v>
      </c>
      <c r="H311" s="63" t="s">
        <v>26</v>
      </c>
      <c r="I311" s="63" t="s">
        <v>2729</v>
      </c>
      <c r="J311" s="105" t="s">
        <v>611</v>
      </c>
      <c r="K311" s="66">
        <v>54052.92</v>
      </c>
      <c r="L311" s="110">
        <v>653053.26</v>
      </c>
      <c r="M311" s="63" t="s">
        <v>728</v>
      </c>
      <c r="N311" s="103">
        <v>43822</v>
      </c>
      <c r="O311" s="103">
        <v>44187</v>
      </c>
      <c r="P311" s="61">
        <f t="shared" ca="1" si="10"/>
        <v>225</v>
      </c>
      <c r="Q311" s="61" t="str">
        <f t="shared" ca="1" si="11"/>
        <v>PARA VENCER</v>
      </c>
      <c r="R311" s="63" t="s">
        <v>55</v>
      </c>
      <c r="S311" s="59"/>
      <c r="T311" s="1"/>
    </row>
    <row r="312" spans="1:20" s="78" customFormat="1" hidden="1">
      <c r="A312" s="63" t="s">
        <v>3152</v>
      </c>
      <c r="B312" s="63" t="s">
        <v>25</v>
      </c>
      <c r="C312" s="63"/>
      <c r="D312" s="63"/>
      <c r="E312" s="39" t="s">
        <v>615</v>
      </c>
      <c r="F312" s="63" t="s">
        <v>1235</v>
      </c>
      <c r="G312" s="63" t="s">
        <v>1236</v>
      </c>
      <c r="H312" s="63" t="s">
        <v>26</v>
      </c>
      <c r="I312" s="63" t="s">
        <v>588</v>
      </c>
      <c r="J312" s="105" t="s">
        <v>611</v>
      </c>
      <c r="K312" s="66">
        <v>3433.39</v>
      </c>
      <c r="L312" s="66">
        <v>41200.68</v>
      </c>
      <c r="M312" s="63" t="s">
        <v>728</v>
      </c>
      <c r="N312" s="103">
        <v>43822</v>
      </c>
      <c r="O312" s="103">
        <v>44187</v>
      </c>
      <c r="P312" s="61">
        <f t="shared" ca="1" si="10"/>
        <v>225</v>
      </c>
      <c r="Q312" s="61" t="str">
        <f t="shared" ca="1" si="11"/>
        <v>PARA VENCER</v>
      </c>
      <c r="R312" s="63" t="s">
        <v>55</v>
      </c>
      <c r="S312" s="59"/>
      <c r="T312" s="1"/>
    </row>
    <row r="313" spans="1:20" s="78" customFormat="1" hidden="1">
      <c r="A313" s="63" t="s">
        <v>3235</v>
      </c>
      <c r="B313" s="63" t="s">
        <v>25</v>
      </c>
      <c r="C313" s="63"/>
      <c r="D313" s="63"/>
      <c r="E313" s="39" t="s">
        <v>618</v>
      </c>
      <c r="F313" s="63" t="s">
        <v>1237</v>
      </c>
      <c r="G313" s="63" t="s">
        <v>1234</v>
      </c>
      <c r="H313" s="63" t="s">
        <v>26</v>
      </c>
      <c r="I313" s="63" t="s">
        <v>825</v>
      </c>
      <c r="J313" s="105" t="s">
        <v>611</v>
      </c>
      <c r="K313" s="66">
        <v>48101.56</v>
      </c>
      <c r="L313" s="110">
        <v>581150.53</v>
      </c>
      <c r="M313" s="63" t="s">
        <v>728</v>
      </c>
      <c r="N313" s="103">
        <v>43822</v>
      </c>
      <c r="O313" s="103">
        <v>44187</v>
      </c>
      <c r="P313" s="61">
        <f t="shared" ca="1" si="10"/>
        <v>225</v>
      </c>
      <c r="Q313" s="61" t="str">
        <f t="shared" ca="1" si="11"/>
        <v>PARA VENCER</v>
      </c>
      <c r="R313" s="63" t="s">
        <v>55</v>
      </c>
      <c r="S313" s="59"/>
      <c r="T313" s="1"/>
    </row>
    <row r="314" spans="1:20" s="78" customFormat="1" hidden="1">
      <c r="A314" s="63" t="s">
        <v>3188</v>
      </c>
      <c r="B314" s="63" t="s">
        <v>25</v>
      </c>
      <c r="C314" s="63" t="s">
        <v>3216</v>
      </c>
      <c r="D314" s="63" t="s">
        <v>3214</v>
      </c>
      <c r="E314" s="97" t="s">
        <v>3189</v>
      </c>
      <c r="F314" s="27" t="s">
        <v>3190</v>
      </c>
      <c r="G314" s="63" t="s">
        <v>742</v>
      </c>
      <c r="H314" s="63" t="s">
        <v>474</v>
      </c>
      <c r="I314" s="63"/>
      <c r="J314" s="63" t="s">
        <v>635</v>
      </c>
      <c r="K314" s="63"/>
      <c r="L314" s="66">
        <v>860187.6</v>
      </c>
      <c r="M314" s="63" t="s">
        <v>728</v>
      </c>
      <c r="N314" s="103">
        <v>43889</v>
      </c>
      <c r="O314" s="103">
        <v>44069</v>
      </c>
      <c r="P314" s="61">
        <f t="shared" ca="1" si="10"/>
        <v>107</v>
      </c>
      <c r="Q314" s="61" t="str">
        <f t="shared" ca="1" si="11"/>
        <v>PARA VENCER</v>
      </c>
      <c r="R314" s="63" t="s">
        <v>55</v>
      </c>
      <c r="S314" s="63"/>
      <c r="T314" s="1"/>
    </row>
    <row r="315" spans="1:20" s="78" customFormat="1" hidden="1">
      <c r="A315" s="63" t="s">
        <v>475</v>
      </c>
      <c r="B315" s="63" t="s">
        <v>25</v>
      </c>
      <c r="C315" s="63"/>
      <c r="D315" s="63"/>
      <c r="E315" s="63" t="s">
        <v>1377</v>
      </c>
      <c r="F315" s="63"/>
      <c r="G315" s="63" t="s">
        <v>1378</v>
      </c>
      <c r="H315" s="65" t="s">
        <v>477</v>
      </c>
      <c r="I315" s="65"/>
      <c r="J315" s="63" t="s">
        <v>635</v>
      </c>
      <c r="K315" s="66">
        <v>72495.08</v>
      </c>
      <c r="L315" s="66">
        <v>869941</v>
      </c>
      <c r="M315" s="63" t="s">
        <v>728</v>
      </c>
      <c r="N315" s="103">
        <v>43556</v>
      </c>
      <c r="O315" s="103">
        <v>44195</v>
      </c>
      <c r="P315" s="61">
        <f t="shared" ca="1" si="10"/>
        <v>233</v>
      </c>
      <c r="Q315" s="61" t="str">
        <f t="shared" ca="1" si="11"/>
        <v>PARA VENCER</v>
      </c>
      <c r="R315" s="63" t="s">
        <v>55</v>
      </c>
      <c r="S315" s="63"/>
      <c r="T315" s="1"/>
    </row>
    <row r="316" spans="1:20" s="78" customFormat="1" hidden="1">
      <c r="A316" s="66" t="s">
        <v>3142</v>
      </c>
      <c r="B316" s="63" t="s">
        <v>25</v>
      </c>
      <c r="C316" s="63"/>
      <c r="D316" s="63"/>
      <c r="E316" s="97" t="s">
        <v>945</v>
      </c>
      <c r="F316" s="63" t="s">
        <v>946</v>
      </c>
      <c r="G316" s="63" t="s">
        <v>947</v>
      </c>
      <c r="H316" s="65" t="s">
        <v>417</v>
      </c>
      <c r="I316" s="65" t="s">
        <v>2685</v>
      </c>
      <c r="J316" s="105" t="s">
        <v>635</v>
      </c>
      <c r="K316" s="66">
        <v>412533.34</v>
      </c>
      <c r="L316" s="66">
        <v>4950400.0999999996</v>
      </c>
      <c r="M316" s="63" t="s">
        <v>728</v>
      </c>
      <c r="N316" s="103">
        <v>43831</v>
      </c>
      <c r="O316" s="103">
        <v>44195</v>
      </c>
      <c r="P316" s="61">
        <f t="shared" ca="1" si="10"/>
        <v>233</v>
      </c>
      <c r="Q316" s="61" t="str">
        <f t="shared" ca="1" si="11"/>
        <v>PARA VENCER</v>
      </c>
      <c r="R316" s="63" t="s">
        <v>55</v>
      </c>
      <c r="S316" s="63"/>
      <c r="T316" s="1"/>
    </row>
    <row r="317" spans="1:20" s="78" customFormat="1" hidden="1">
      <c r="A317" s="66" t="s">
        <v>3140</v>
      </c>
      <c r="B317" s="63" t="s">
        <v>25</v>
      </c>
      <c r="C317" s="63"/>
      <c r="D317" s="63"/>
      <c r="E317" s="97" t="s">
        <v>949</v>
      </c>
      <c r="F317" s="63" t="s">
        <v>950</v>
      </c>
      <c r="G317" s="63" t="s">
        <v>734</v>
      </c>
      <c r="H317" s="34" t="s">
        <v>951</v>
      </c>
      <c r="I317" s="65" t="s">
        <v>286</v>
      </c>
      <c r="J317" s="63" t="s">
        <v>635</v>
      </c>
      <c r="K317" s="66">
        <v>1378762.56</v>
      </c>
      <c r="L317" s="66">
        <v>16545150.699999999</v>
      </c>
      <c r="M317" s="63" t="s">
        <v>728</v>
      </c>
      <c r="N317" s="103">
        <v>43831</v>
      </c>
      <c r="O317" s="103">
        <v>44195</v>
      </c>
      <c r="P317" s="61">
        <f t="shared" ca="1" si="10"/>
        <v>233</v>
      </c>
      <c r="Q317" s="61" t="str">
        <f t="shared" ca="1" si="11"/>
        <v>PARA VENCER</v>
      </c>
      <c r="R317" s="63" t="s">
        <v>55</v>
      </c>
      <c r="S317" s="63"/>
      <c r="T317" s="1"/>
    </row>
    <row r="318" spans="1:20" s="78" customFormat="1">
      <c r="A318" s="66" t="s">
        <v>3238</v>
      </c>
      <c r="B318" s="63" t="s">
        <v>25</v>
      </c>
      <c r="C318" s="63"/>
      <c r="D318" s="63"/>
      <c r="E318" s="97" t="s">
        <v>952</v>
      </c>
      <c r="F318" s="63" t="s">
        <v>953</v>
      </c>
      <c r="G318" s="63" t="s">
        <v>734</v>
      </c>
      <c r="H318" s="33" t="s">
        <v>954</v>
      </c>
      <c r="I318" s="65" t="s">
        <v>825</v>
      </c>
      <c r="J318" s="63" t="s">
        <v>635</v>
      </c>
      <c r="K318" s="66">
        <v>1463329.71</v>
      </c>
      <c r="L318" s="130">
        <v>17559956.550000001</v>
      </c>
      <c r="M318" s="63" t="s">
        <v>728</v>
      </c>
      <c r="N318" s="103">
        <v>43831</v>
      </c>
      <c r="O318" s="103">
        <v>44195</v>
      </c>
      <c r="P318" s="61">
        <f t="shared" ca="1" si="10"/>
        <v>233</v>
      </c>
      <c r="Q318" s="61" t="str">
        <f t="shared" ca="1" si="11"/>
        <v>PARA VENCER</v>
      </c>
      <c r="R318" s="63" t="s">
        <v>55</v>
      </c>
      <c r="S318" s="63"/>
      <c r="T318" s="1"/>
    </row>
    <row r="319" spans="1:20" s="78" customFormat="1" hidden="1">
      <c r="A319" s="66" t="s">
        <v>3143</v>
      </c>
      <c r="B319" s="63" t="s">
        <v>25</v>
      </c>
      <c r="C319" s="63"/>
      <c r="D319" s="63"/>
      <c r="E319" s="97" t="s">
        <v>959</v>
      </c>
      <c r="F319" s="63">
        <v>-17559956</v>
      </c>
      <c r="G319" s="63" t="s">
        <v>960</v>
      </c>
      <c r="H319" s="65" t="s">
        <v>412</v>
      </c>
      <c r="I319" s="65" t="s">
        <v>588</v>
      </c>
      <c r="J319" s="63" t="s">
        <v>635</v>
      </c>
      <c r="K319" s="66">
        <v>788468.74</v>
      </c>
      <c r="L319" s="66">
        <v>9461624.9000000004</v>
      </c>
      <c r="M319" s="63" t="s">
        <v>728</v>
      </c>
      <c r="N319" s="103">
        <v>43831</v>
      </c>
      <c r="O319" s="103">
        <v>44195</v>
      </c>
      <c r="P319" s="61">
        <f t="shared" ca="1" si="10"/>
        <v>233</v>
      </c>
      <c r="Q319" s="61" t="str">
        <f t="shared" ca="1" si="11"/>
        <v>PARA VENCER</v>
      </c>
      <c r="R319" s="63" t="s">
        <v>55</v>
      </c>
      <c r="S319" s="63"/>
      <c r="T319" s="1"/>
    </row>
    <row r="320" spans="1:20" s="78" customFormat="1" hidden="1">
      <c r="A320" s="66" t="s">
        <v>3136</v>
      </c>
      <c r="B320" s="63" t="s">
        <v>25</v>
      </c>
      <c r="C320" s="63"/>
      <c r="D320" s="63"/>
      <c r="E320" s="97" t="s">
        <v>961</v>
      </c>
      <c r="F320" s="63" t="s">
        <v>962</v>
      </c>
      <c r="G320" s="63" t="s">
        <v>737</v>
      </c>
      <c r="H320" s="65" t="s">
        <v>426</v>
      </c>
      <c r="I320" s="65" t="s">
        <v>588</v>
      </c>
      <c r="J320" s="63" t="s">
        <v>635</v>
      </c>
      <c r="K320" s="66">
        <v>607496.87</v>
      </c>
      <c r="L320" s="66">
        <v>7289962.5</v>
      </c>
      <c r="M320" s="63" t="s">
        <v>728</v>
      </c>
      <c r="N320" s="103">
        <v>43831</v>
      </c>
      <c r="O320" s="103">
        <v>44195</v>
      </c>
      <c r="P320" s="61">
        <f t="shared" ca="1" si="10"/>
        <v>233</v>
      </c>
      <c r="Q320" s="61" t="str">
        <f t="shared" ca="1" si="11"/>
        <v>PARA VENCER</v>
      </c>
      <c r="R320" s="63" t="s">
        <v>55</v>
      </c>
      <c r="S320" s="63"/>
      <c r="T320" s="1"/>
    </row>
    <row r="321" spans="1:20" s="78" customFormat="1" hidden="1">
      <c r="A321" s="66" t="s">
        <v>3134</v>
      </c>
      <c r="B321" s="63" t="s">
        <v>25</v>
      </c>
      <c r="C321" s="63"/>
      <c r="D321" s="63"/>
      <c r="E321" s="97" t="s">
        <v>963</v>
      </c>
      <c r="F321" s="63" t="s">
        <v>964</v>
      </c>
      <c r="G321" s="63" t="s">
        <v>742</v>
      </c>
      <c r="H321" s="65" t="s">
        <v>79</v>
      </c>
      <c r="I321" s="65" t="s">
        <v>286</v>
      </c>
      <c r="J321" s="63" t="s">
        <v>635</v>
      </c>
      <c r="K321" s="66">
        <v>324810.15000000002</v>
      </c>
      <c r="L321" s="66">
        <v>3897721.85</v>
      </c>
      <c r="M321" s="63" t="s">
        <v>728</v>
      </c>
      <c r="N321" s="103">
        <v>43831</v>
      </c>
      <c r="O321" s="103">
        <v>44195</v>
      </c>
      <c r="P321" s="61">
        <f t="shared" ca="1" si="10"/>
        <v>233</v>
      </c>
      <c r="Q321" s="61" t="str">
        <f t="shared" ca="1" si="11"/>
        <v>PARA VENCER</v>
      </c>
      <c r="R321" s="63" t="s">
        <v>55</v>
      </c>
      <c r="S321" s="63"/>
      <c r="T321" s="1"/>
    </row>
    <row r="322" spans="1:20" s="78" customFormat="1" hidden="1">
      <c r="A322" s="66" t="s">
        <v>3135</v>
      </c>
      <c r="B322" s="63" t="s">
        <v>25</v>
      </c>
      <c r="C322" s="63"/>
      <c r="D322" s="63"/>
      <c r="E322" s="97" t="s">
        <v>965</v>
      </c>
      <c r="F322" s="63" t="s">
        <v>966</v>
      </c>
      <c r="G322" s="63" t="s">
        <v>742</v>
      </c>
      <c r="H322" s="65" t="s">
        <v>420</v>
      </c>
      <c r="I322" s="65" t="s">
        <v>588</v>
      </c>
      <c r="J322" s="63" t="s">
        <v>635</v>
      </c>
      <c r="K322" s="66">
        <v>511237.55</v>
      </c>
      <c r="L322" s="66">
        <v>6134850.6500000004</v>
      </c>
      <c r="M322" s="63" t="s">
        <v>728</v>
      </c>
      <c r="N322" s="103">
        <v>43831</v>
      </c>
      <c r="O322" s="103">
        <v>44195</v>
      </c>
      <c r="P322" s="61">
        <f t="shared" ca="1" si="10"/>
        <v>233</v>
      </c>
      <c r="Q322" s="61" t="str">
        <f t="shared" ca="1" si="11"/>
        <v>PARA VENCER</v>
      </c>
      <c r="R322" s="63" t="s">
        <v>55</v>
      </c>
      <c r="S322" s="63"/>
      <c r="T322" s="1"/>
    </row>
    <row r="323" spans="1:20" s="78" customFormat="1" hidden="1">
      <c r="A323" s="66" t="s">
        <v>3141</v>
      </c>
      <c r="B323" s="63" t="s">
        <v>25</v>
      </c>
      <c r="C323" s="63"/>
      <c r="D323" s="63"/>
      <c r="E323" s="97" t="s">
        <v>970</v>
      </c>
      <c r="F323" s="63" t="s">
        <v>971</v>
      </c>
      <c r="G323" s="63" t="s">
        <v>762</v>
      </c>
      <c r="H323" s="65" t="s">
        <v>399</v>
      </c>
      <c r="I323" s="65" t="s">
        <v>286</v>
      </c>
      <c r="J323" s="63" t="s">
        <v>635</v>
      </c>
      <c r="K323" s="66">
        <v>671088.39</v>
      </c>
      <c r="L323" s="66">
        <v>8053060.7000000002</v>
      </c>
      <c r="M323" s="63" t="s">
        <v>728</v>
      </c>
      <c r="N323" s="103">
        <v>43831</v>
      </c>
      <c r="O323" s="103">
        <v>44195</v>
      </c>
      <c r="P323" s="61">
        <f t="shared" ca="1" si="10"/>
        <v>233</v>
      </c>
      <c r="Q323" s="61" t="str">
        <f t="shared" ca="1" si="11"/>
        <v>PARA VENCER</v>
      </c>
      <c r="R323" s="63" t="s">
        <v>55</v>
      </c>
      <c r="S323" s="63"/>
      <c r="T323" s="1"/>
    </row>
    <row r="324" spans="1:20" s="78" customFormat="1" hidden="1">
      <c r="A324" s="66" t="s">
        <v>3138</v>
      </c>
      <c r="B324" s="63" t="s">
        <v>25</v>
      </c>
      <c r="C324" s="63"/>
      <c r="D324" s="63"/>
      <c r="E324" s="97" t="s">
        <v>974</v>
      </c>
      <c r="F324" s="63" t="s">
        <v>975</v>
      </c>
      <c r="G324" s="63" t="s">
        <v>765</v>
      </c>
      <c r="H324" s="65" t="s">
        <v>409</v>
      </c>
      <c r="I324" s="65" t="s">
        <v>286</v>
      </c>
      <c r="J324" s="63" t="s">
        <v>635</v>
      </c>
      <c r="K324" s="66">
        <v>543979.88</v>
      </c>
      <c r="L324" s="66">
        <v>6527758.5499999998</v>
      </c>
      <c r="M324" s="63" t="s">
        <v>728</v>
      </c>
      <c r="N324" s="103">
        <v>43831</v>
      </c>
      <c r="O324" s="103">
        <v>44195</v>
      </c>
      <c r="P324" s="61">
        <f t="shared" ca="1" si="10"/>
        <v>233</v>
      </c>
      <c r="Q324" s="61" t="str">
        <f t="shared" ca="1" si="11"/>
        <v>PARA VENCER</v>
      </c>
      <c r="R324" s="63" t="s">
        <v>55</v>
      </c>
      <c r="S324" s="63"/>
      <c r="T324" s="1"/>
    </row>
    <row r="325" spans="1:20" s="78" customFormat="1" hidden="1">
      <c r="A325" s="63" t="s">
        <v>509</v>
      </c>
      <c r="B325" s="63" t="s">
        <v>172</v>
      </c>
      <c r="C325" s="63" t="s">
        <v>3215</v>
      </c>
      <c r="D325" s="63" t="s">
        <v>3213</v>
      </c>
      <c r="E325" s="97" t="s">
        <v>3184</v>
      </c>
      <c r="F325" s="67" t="s">
        <v>3185</v>
      </c>
      <c r="G325" s="63" t="s">
        <v>3186</v>
      </c>
      <c r="H325" s="63" t="s">
        <v>499</v>
      </c>
      <c r="I325" s="63"/>
      <c r="J325" s="63" t="s">
        <v>3187</v>
      </c>
      <c r="K325" s="63"/>
      <c r="L325" s="66">
        <v>103840</v>
      </c>
      <c r="M325" s="63" t="s">
        <v>728</v>
      </c>
      <c r="N325" s="103">
        <v>43888</v>
      </c>
      <c r="O325" s="103">
        <v>44253</v>
      </c>
      <c r="P325" s="61">
        <f t="shared" ca="1" si="10"/>
        <v>291</v>
      </c>
      <c r="Q325" s="61" t="str">
        <f t="shared" ca="1" si="11"/>
        <v>PARA VENCER</v>
      </c>
      <c r="R325" s="63" t="s">
        <v>55</v>
      </c>
      <c r="S325" s="63"/>
      <c r="T325" s="1"/>
    </row>
    <row r="326" spans="1:20" s="78" customFormat="1" hidden="1">
      <c r="A326" s="66" t="s">
        <v>3137</v>
      </c>
      <c r="B326" s="63" t="s">
        <v>25</v>
      </c>
      <c r="C326" s="63"/>
      <c r="D326" s="63"/>
      <c r="E326" s="97" t="s">
        <v>978</v>
      </c>
      <c r="F326" s="63" t="s">
        <v>979</v>
      </c>
      <c r="G326" s="63" t="s">
        <v>770</v>
      </c>
      <c r="H326" s="65" t="s">
        <v>406</v>
      </c>
      <c r="I326" s="65" t="s">
        <v>286</v>
      </c>
      <c r="J326" s="63" t="s">
        <v>635</v>
      </c>
      <c r="K326" s="66">
        <v>454534.5</v>
      </c>
      <c r="L326" s="66">
        <v>6696472.5</v>
      </c>
      <c r="M326" s="63" t="s">
        <v>728</v>
      </c>
      <c r="N326" s="103">
        <v>43831</v>
      </c>
      <c r="O326" s="103">
        <v>44195</v>
      </c>
      <c r="P326" s="61">
        <f t="shared" ca="1" si="10"/>
        <v>233</v>
      </c>
      <c r="Q326" s="61" t="str">
        <f t="shared" ca="1" si="11"/>
        <v>PARA VENCER</v>
      </c>
      <c r="R326" s="63" t="s">
        <v>55</v>
      </c>
      <c r="S326" s="63"/>
      <c r="T326" s="1"/>
    </row>
    <row r="327" spans="1:20" s="78" customFormat="1" hidden="1">
      <c r="A327" s="64" t="s">
        <v>3181</v>
      </c>
      <c r="B327" s="63" t="s">
        <v>25</v>
      </c>
      <c r="C327" s="63"/>
      <c r="D327" s="63"/>
      <c r="E327" s="97" t="s">
        <v>763</v>
      </c>
      <c r="F327" s="63" t="s">
        <v>764</v>
      </c>
      <c r="G327" s="63" t="s">
        <v>765</v>
      </c>
      <c r="H327" s="35" t="s">
        <v>438</v>
      </c>
      <c r="I327" s="63" t="s">
        <v>286</v>
      </c>
      <c r="J327" s="63" t="s">
        <v>635</v>
      </c>
      <c r="K327" s="66">
        <v>175720.13</v>
      </c>
      <c r="L327" s="66">
        <v>2108641.5</v>
      </c>
      <c r="M327" s="63" t="s">
        <v>728</v>
      </c>
      <c r="N327" s="103">
        <v>43890</v>
      </c>
      <c r="O327" s="103">
        <v>44254</v>
      </c>
      <c r="P327" s="61">
        <f t="shared" ca="1" si="10"/>
        <v>292</v>
      </c>
      <c r="Q327" s="61" t="str">
        <f t="shared" ca="1" si="11"/>
        <v>PARA VENCER</v>
      </c>
      <c r="R327" s="63" t="s">
        <v>55</v>
      </c>
      <c r="S327" s="63"/>
      <c r="T327" s="1"/>
    </row>
    <row r="328" spans="1:20" s="78" customFormat="1" hidden="1">
      <c r="A328" s="63" t="s">
        <v>3180</v>
      </c>
      <c r="B328" s="63" t="s">
        <v>25</v>
      </c>
      <c r="C328" s="63"/>
      <c r="D328" s="63"/>
      <c r="E328" s="97" t="s">
        <v>735</v>
      </c>
      <c r="F328" s="127" t="s">
        <v>736</v>
      </c>
      <c r="G328" s="63" t="s">
        <v>737</v>
      </c>
      <c r="H328" s="65" t="s">
        <v>483</v>
      </c>
      <c r="I328" s="129" t="s">
        <v>588</v>
      </c>
      <c r="J328" s="105" t="s">
        <v>635</v>
      </c>
      <c r="K328" s="66">
        <v>38653.5</v>
      </c>
      <c r="L328" s="66">
        <v>463842</v>
      </c>
      <c r="M328" s="63" t="s">
        <v>728</v>
      </c>
      <c r="N328" s="103">
        <v>43890</v>
      </c>
      <c r="O328" s="103">
        <v>44254</v>
      </c>
      <c r="P328" s="61">
        <f t="shared" ca="1" si="10"/>
        <v>292</v>
      </c>
      <c r="Q328" s="61" t="str">
        <f t="shared" ca="1" si="11"/>
        <v>PARA VENCER</v>
      </c>
      <c r="R328" s="63" t="s">
        <v>55</v>
      </c>
      <c r="S328" s="63"/>
      <c r="T328" s="1"/>
    </row>
    <row r="329" spans="1:20" s="78" customFormat="1" hidden="1">
      <c r="A329" s="63" t="s">
        <v>3175</v>
      </c>
      <c r="B329" s="63" t="s">
        <v>25</v>
      </c>
      <c r="C329" s="63"/>
      <c r="D329" s="63"/>
      <c r="E329" s="97" t="s">
        <v>738</v>
      </c>
      <c r="F329" s="127" t="s">
        <v>739</v>
      </c>
      <c r="G329" s="63" t="s">
        <v>737</v>
      </c>
      <c r="H329" s="63" t="s">
        <v>486</v>
      </c>
      <c r="I329" s="121" t="s">
        <v>286</v>
      </c>
      <c r="J329" s="63" t="s">
        <v>635</v>
      </c>
      <c r="K329" s="66">
        <v>76584.91</v>
      </c>
      <c r="L329" s="66">
        <v>919018.9</v>
      </c>
      <c r="M329" s="63" t="s">
        <v>728</v>
      </c>
      <c r="N329" s="103">
        <v>43890</v>
      </c>
      <c r="O329" s="103">
        <v>44254</v>
      </c>
      <c r="P329" s="61">
        <f t="shared" ca="1" si="10"/>
        <v>292</v>
      </c>
      <c r="Q329" s="61" t="str">
        <f t="shared" ca="1" si="11"/>
        <v>PARA VENCER</v>
      </c>
      <c r="R329" s="63" t="s">
        <v>55</v>
      </c>
      <c r="S329" s="63"/>
      <c r="T329" s="1"/>
    </row>
    <row r="330" spans="1:20" s="78" customFormat="1" hidden="1">
      <c r="A330" s="63" t="s">
        <v>3174</v>
      </c>
      <c r="B330" s="63" t="s">
        <v>25</v>
      </c>
      <c r="C330" s="63"/>
      <c r="D330" s="63"/>
      <c r="E330" s="97" t="s">
        <v>740</v>
      </c>
      <c r="F330" s="127" t="s">
        <v>741</v>
      </c>
      <c r="G330" s="63" t="s">
        <v>742</v>
      </c>
      <c r="H330" s="65" t="s">
        <v>435</v>
      </c>
      <c r="I330" s="129" t="s">
        <v>588</v>
      </c>
      <c r="J330" s="63" t="s">
        <v>635</v>
      </c>
      <c r="K330" s="66">
        <v>38297.629999999997</v>
      </c>
      <c r="L330" s="66">
        <v>459571.5</v>
      </c>
      <c r="M330" s="63" t="s">
        <v>728</v>
      </c>
      <c r="N330" s="103">
        <v>43890</v>
      </c>
      <c r="O330" s="103">
        <v>44254</v>
      </c>
      <c r="P330" s="61">
        <f t="shared" ca="1" si="10"/>
        <v>292</v>
      </c>
      <c r="Q330" s="61" t="str">
        <f t="shared" ca="1" si="11"/>
        <v>PARA VENCER</v>
      </c>
      <c r="R330" s="63" t="s">
        <v>55</v>
      </c>
      <c r="S330" s="63"/>
      <c r="T330" s="1"/>
    </row>
    <row r="331" spans="1:20" s="78" customFormat="1" hidden="1">
      <c r="A331" s="63" t="s">
        <v>3172</v>
      </c>
      <c r="B331" s="63" t="s">
        <v>25</v>
      </c>
      <c r="C331" s="63"/>
      <c r="D331" s="63"/>
      <c r="E331" s="97" t="s">
        <v>743</v>
      </c>
      <c r="F331" s="127" t="s">
        <v>744</v>
      </c>
      <c r="G331" s="63" t="s">
        <v>742</v>
      </c>
      <c r="H331" s="65" t="s">
        <v>450</v>
      </c>
      <c r="I331" s="129" t="s">
        <v>588</v>
      </c>
      <c r="J331" s="63" t="s">
        <v>635</v>
      </c>
      <c r="K331" s="66">
        <v>173033.12</v>
      </c>
      <c r="L331" s="66">
        <v>2076397.4</v>
      </c>
      <c r="M331" s="63" t="s">
        <v>728</v>
      </c>
      <c r="N331" s="103">
        <v>43890</v>
      </c>
      <c r="O331" s="103">
        <v>44254</v>
      </c>
      <c r="P331" s="61">
        <f t="shared" ca="1" si="10"/>
        <v>292</v>
      </c>
      <c r="Q331" s="61" t="str">
        <f t="shared" ca="1" si="11"/>
        <v>PARA VENCER</v>
      </c>
      <c r="R331" s="63" t="s">
        <v>55</v>
      </c>
      <c r="S331" s="63"/>
      <c r="T331" s="1"/>
    </row>
    <row r="332" spans="1:20" s="78" customFormat="1" hidden="1">
      <c r="A332" s="63" t="s">
        <v>3179</v>
      </c>
      <c r="B332" s="63" t="s">
        <v>25</v>
      </c>
      <c r="C332" s="63"/>
      <c r="D332" s="63"/>
      <c r="E332" s="97" t="s">
        <v>745</v>
      </c>
      <c r="F332" s="127" t="s">
        <v>746</v>
      </c>
      <c r="G332" s="63" t="s">
        <v>742</v>
      </c>
      <c r="H332" s="63" t="s">
        <v>453</v>
      </c>
      <c r="I332" s="121" t="s">
        <v>588</v>
      </c>
      <c r="J332" s="63" t="s">
        <v>635</v>
      </c>
      <c r="K332" s="66">
        <v>31529.31</v>
      </c>
      <c r="L332" s="66">
        <v>378351.7</v>
      </c>
      <c r="M332" s="63" t="s">
        <v>728</v>
      </c>
      <c r="N332" s="103">
        <v>43890</v>
      </c>
      <c r="O332" s="103">
        <v>44254</v>
      </c>
      <c r="P332" s="61">
        <f t="shared" ca="1" si="10"/>
        <v>292</v>
      </c>
      <c r="Q332" s="61" t="str">
        <f t="shared" ca="1" si="11"/>
        <v>PARA VENCER</v>
      </c>
      <c r="R332" s="63" t="s">
        <v>55</v>
      </c>
      <c r="S332" s="63"/>
      <c r="T332" s="1"/>
    </row>
    <row r="333" spans="1:20" s="78" customFormat="1" hidden="1">
      <c r="A333" s="63" t="s">
        <v>3177</v>
      </c>
      <c r="B333" s="63" t="s">
        <v>25</v>
      </c>
      <c r="C333" s="63"/>
      <c r="D333" s="63"/>
      <c r="E333" s="97" t="s">
        <v>747</v>
      </c>
      <c r="F333" s="127" t="s">
        <v>748</v>
      </c>
      <c r="G333" s="63" t="s">
        <v>742</v>
      </c>
      <c r="H333" s="65" t="s">
        <v>459</v>
      </c>
      <c r="I333" s="129" t="s">
        <v>588</v>
      </c>
      <c r="J333" s="63" t="s">
        <v>635</v>
      </c>
      <c r="K333" s="66">
        <v>73707.490000000005</v>
      </c>
      <c r="L333" s="66">
        <v>884489.9</v>
      </c>
      <c r="M333" s="63" t="s">
        <v>728</v>
      </c>
      <c r="N333" s="103">
        <v>43890</v>
      </c>
      <c r="O333" s="103">
        <v>44254</v>
      </c>
      <c r="P333" s="61">
        <f t="shared" ca="1" si="10"/>
        <v>292</v>
      </c>
      <c r="Q333" s="61" t="str">
        <f t="shared" ca="1" si="11"/>
        <v>PARA VENCER</v>
      </c>
      <c r="R333" s="63" t="s">
        <v>55</v>
      </c>
      <c r="S333" s="63"/>
      <c r="T333" s="1"/>
    </row>
    <row r="334" spans="1:20" s="78" customFormat="1" hidden="1">
      <c r="A334" s="63" t="s">
        <v>3170</v>
      </c>
      <c r="B334" s="63" t="s">
        <v>25</v>
      </c>
      <c r="C334" s="63"/>
      <c r="D334" s="63"/>
      <c r="E334" s="97" t="s">
        <v>749</v>
      </c>
      <c r="F334" s="127" t="s">
        <v>750</v>
      </c>
      <c r="G334" s="63" t="s">
        <v>742</v>
      </c>
      <c r="H334" s="33" t="s">
        <v>751</v>
      </c>
      <c r="I334" s="129" t="s">
        <v>588</v>
      </c>
      <c r="J334" s="63" t="s">
        <v>635</v>
      </c>
      <c r="K334" s="66">
        <v>189185.58</v>
      </c>
      <c r="L334" s="66">
        <v>2270227</v>
      </c>
      <c r="M334" s="63" t="s">
        <v>728</v>
      </c>
      <c r="N334" s="103">
        <v>43890</v>
      </c>
      <c r="O334" s="103">
        <v>44254</v>
      </c>
      <c r="P334" s="61">
        <f t="shared" ca="1" si="10"/>
        <v>292</v>
      </c>
      <c r="Q334" s="61" t="str">
        <f t="shared" ca="1" si="11"/>
        <v>PARA VENCER</v>
      </c>
      <c r="R334" s="63" t="s">
        <v>55</v>
      </c>
      <c r="S334" s="63"/>
      <c r="T334" s="1"/>
    </row>
    <row r="335" spans="1:20" s="78" customFormat="1" hidden="1">
      <c r="A335" s="63" t="s">
        <v>3173</v>
      </c>
      <c r="B335" s="63" t="s">
        <v>25</v>
      </c>
      <c r="C335" s="63"/>
      <c r="D335" s="63"/>
      <c r="E335" s="97" t="s">
        <v>752</v>
      </c>
      <c r="F335" s="127" t="s">
        <v>753</v>
      </c>
      <c r="G335" s="63" t="s">
        <v>742</v>
      </c>
      <c r="H335" s="65" t="s">
        <v>465</v>
      </c>
      <c r="I335" s="129" t="s">
        <v>588</v>
      </c>
      <c r="J335" s="63" t="s">
        <v>635</v>
      </c>
      <c r="K335" s="66">
        <v>102550.7</v>
      </c>
      <c r="L335" s="66">
        <v>1230608.45</v>
      </c>
      <c r="M335" s="63" t="s">
        <v>728</v>
      </c>
      <c r="N335" s="103">
        <v>43890</v>
      </c>
      <c r="O335" s="103">
        <v>44254</v>
      </c>
      <c r="P335" s="61">
        <f t="shared" ca="1" si="10"/>
        <v>292</v>
      </c>
      <c r="Q335" s="61" t="str">
        <f t="shared" ca="1" si="11"/>
        <v>PARA VENCER</v>
      </c>
      <c r="R335" s="63" t="s">
        <v>55</v>
      </c>
      <c r="S335" s="63"/>
      <c r="T335" s="1"/>
    </row>
    <row r="336" spans="1:20" s="78" customFormat="1" hidden="1">
      <c r="A336" s="63" t="s">
        <v>3176</v>
      </c>
      <c r="B336" s="63" t="s">
        <v>25</v>
      </c>
      <c r="C336" s="63"/>
      <c r="D336" s="63"/>
      <c r="E336" s="97" t="s">
        <v>754</v>
      </c>
      <c r="F336" s="127" t="s">
        <v>755</v>
      </c>
      <c r="G336" s="63" t="s">
        <v>742</v>
      </c>
      <c r="H336" s="65" t="s">
        <v>471</v>
      </c>
      <c r="I336" s="65" t="s">
        <v>588</v>
      </c>
      <c r="J336" s="63" t="s">
        <v>635</v>
      </c>
      <c r="K336" s="66"/>
      <c r="L336" s="66">
        <v>2010368.9</v>
      </c>
      <c r="M336" s="63" t="s">
        <v>728</v>
      </c>
      <c r="N336" s="103">
        <v>43890</v>
      </c>
      <c r="O336" s="103">
        <v>44254</v>
      </c>
      <c r="P336" s="61">
        <f t="shared" ca="1" si="10"/>
        <v>292</v>
      </c>
      <c r="Q336" s="61" t="str">
        <f t="shared" ca="1" si="11"/>
        <v>PARA VENCER</v>
      </c>
      <c r="R336" s="63" t="s">
        <v>55</v>
      </c>
      <c r="S336" s="63"/>
      <c r="T336" s="1"/>
    </row>
    <row r="337" spans="1:20" s="78" customFormat="1" hidden="1">
      <c r="A337" s="63" t="s">
        <v>3171</v>
      </c>
      <c r="B337" s="63" t="s">
        <v>25</v>
      </c>
      <c r="C337" s="63"/>
      <c r="D337" s="63"/>
      <c r="E337" s="97" t="s">
        <v>756</v>
      </c>
      <c r="F337" s="127" t="s">
        <v>757</v>
      </c>
      <c r="G337" s="63" t="s">
        <v>742</v>
      </c>
      <c r="H337" s="65" t="s">
        <v>480</v>
      </c>
      <c r="I337" s="129" t="s">
        <v>588</v>
      </c>
      <c r="J337" s="63" t="s">
        <v>635</v>
      </c>
      <c r="K337" s="66">
        <v>110852.93</v>
      </c>
      <c r="L337" s="66">
        <v>1330235.2</v>
      </c>
      <c r="M337" s="63" t="s">
        <v>728</v>
      </c>
      <c r="N337" s="103">
        <v>43890</v>
      </c>
      <c r="O337" s="103">
        <v>44254</v>
      </c>
      <c r="P337" s="61">
        <f t="shared" ca="1" si="10"/>
        <v>292</v>
      </c>
      <c r="Q337" s="61" t="str">
        <f t="shared" ca="1" si="11"/>
        <v>PARA VENCER</v>
      </c>
      <c r="R337" s="63" t="s">
        <v>55</v>
      </c>
      <c r="S337" s="63"/>
      <c r="T337" s="1"/>
    </row>
    <row r="338" spans="1:20" s="78" customFormat="1" hidden="1">
      <c r="A338" s="63" t="s">
        <v>3178</v>
      </c>
      <c r="B338" s="63" t="s">
        <v>25</v>
      </c>
      <c r="C338" s="63"/>
      <c r="D338" s="63"/>
      <c r="E338" s="97" t="s">
        <v>758</v>
      </c>
      <c r="F338" s="127" t="s">
        <v>759</v>
      </c>
      <c r="G338" s="63" t="s">
        <v>742</v>
      </c>
      <c r="H338" s="65" t="s">
        <v>492</v>
      </c>
      <c r="I338" s="129" t="s">
        <v>588</v>
      </c>
      <c r="J338" s="63" t="s">
        <v>635</v>
      </c>
      <c r="K338" s="66">
        <v>42922.78</v>
      </c>
      <c r="L338" s="66">
        <v>515073.4</v>
      </c>
      <c r="M338" s="63" t="s">
        <v>728</v>
      </c>
      <c r="N338" s="103">
        <v>43890</v>
      </c>
      <c r="O338" s="103">
        <v>44254</v>
      </c>
      <c r="P338" s="61">
        <f t="shared" ca="1" si="10"/>
        <v>292</v>
      </c>
      <c r="Q338" s="61" t="str">
        <f t="shared" ca="1" si="11"/>
        <v>PARA VENCER</v>
      </c>
      <c r="R338" s="63" t="s">
        <v>55</v>
      </c>
      <c r="S338" s="63"/>
      <c r="T338" s="1"/>
    </row>
    <row r="339" spans="1:20" s="78" customFormat="1" hidden="1">
      <c r="A339" s="63" t="s">
        <v>3148</v>
      </c>
      <c r="B339" s="63" t="s">
        <v>25</v>
      </c>
      <c r="C339" s="63"/>
      <c r="D339" s="63"/>
      <c r="E339" s="97" t="s">
        <v>732</v>
      </c>
      <c r="F339" s="63" t="s">
        <v>733</v>
      </c>
      <c r="G339" s="63" t="s">
        <v>734</v>
      </c>
      <c r="H339" s="63" t="s">
        <v>489</v>
      </c>
      <c r="I339" s="63" t="s">
        <v>588</v>
      </c>
      <c r="J339" s="63" t="s">
        <v>635</v>
      </c>
      <c r="K339" s="66">
        <v>40494.01</v>
      </c>
      <c r="L339" s="66">
        <v>485928.15</v>
      </c>
      <c r="M339" s="63" t="s">
        <v>728</v>
      </c>
      <c r="N339" s="103">
        <v>43890</v>
      </c>
      <c r="O339" s="103">
        <v>44254</v>
      </c>
      <c r="P339" s="61">
        <f t="shared" ca="1" si="10"/>
        <v>292</v>
      </c>
      <c r="Q339" s="61" t="str">
        <f t="shared" ca="1" si="11"/>
        <v>PARA VENCER</v>
      </c>
      <c r="R339" s="63" t="s">
        <v>55</v>
      </c>
      <c r="S339" s="63"/>
      <c r="T339" s="1"/>
    </row>
    <row r="340" spans="1:20" s="78" customFormat="1" hidden="1">
      <c r="A340" s="63" t="s">
        <v>3151</v>
      </c>
      <c r="B340" s="63" t="s">
        <v>25</v>
      </c>
      <c r="C340" s="63"/>
      <c r="D340" s="63"/>
      <c r="E340" s="97" t="s">
        <v>760</v>
      </c>
      <c r="F340" s="63" t="s">
        <v>761</v>
      </c>
      <c r="G340" s="63" t="s">
        <v>762</v>
      </c>
      <c r="H340" s="63" t="s">
        <v>456</v>
      </c>
      <c r="I340" s="63" t="s">
        <v>588</v>
      </c>
      <c r="J340" s="63" t="s">
        <v>635</v>
      </c>
      <c r="K340" s="66">
        <v>92382.41</v>
      </c>
      <c r="L340" s="66">
        <v>1108588.95</v>
      </c>
      <c r="M340" s="63" t="s">
        <v>728</v>
      </c>
      <c r="N340" s="103">
        <v>43890</v>
      </c>
      <c r="O340" s="103">
        <v>44254</v>
      </c>
      <c r="P340" s="61">
        <f t="shared" ref="P340:P403" ca="1" si="12">O340-TODAY()</f>
        <v>292</v>
      </c>
      <c r="Q340" s="61" t="str">
        <f t="shared" ref="Q340:Q403" ca="1" si="13">IF(P340&lt;=0,"CONTRATO VENCIDO",IF(P340&lt;=90,"PRORROGAR CONTRATO",IF(P340&gt;=0,"PARA VENCER")))</f>
        <v>PARA VENCER</v>
      </c>
      <c r="R340" s="63" t="s">
        <v>55</v>
      </c>
      <c r="S340" s="63"/>
      <c r="T340" s="1"/>
    </row>
    <row r="341" spans="1:20" s="78" customFormat="1" hidden="1">
      <c r="A341" s="63" t="s">
        <v>3151</v>
      </c>
      <c r="B341" s="63" t="s">
        <v>25</v>
      </c>
      <c r="C341" s="63"/>
      <c r="D341" s="63"/>
      <c r="E341" s="97" t="s">
        <v>768</v>
      </c>
      <c r="F341" s="63" t="s">
        <v>769</v>
      </c>
      <c r="G341" s="63" t="s">
        <v>770</v>
      </c>
      <c r="H341" s="65" t="s">
        <v>441</v>
      </c>
      <c r="I341" s="65" t="s">
        <v>286</v>
      </c>
      <c r="J341" s="63" t="s">
        <v>635</v>
      </c>
      <c r="K341" s="66">
        <v>168257.7</v>
      </c>
      <c r="L341" s="66">
        <v>2019092.4</v>
      </c>
      <c r="M341" s="63" t="s">
        <v>728</v>
      </c>
      <c r="N341" s="103">
        <v>43890</v>
      </c>
      <c r="O341" s="103">
        <v>44254</v>
      </c>
      <c r="P341" s="61">
        <f t="shared" ca="1" si="12"/>
        <v>292</v>
      </c>
      <c r="Q341" s="61" t="str">
        <f t="shared" ca="1" si="13"/>
        <v>PARA VENCER</v>
      </c>
      <c r="R341" s="63" t="s">
        <v>55</v>
      </c>
      <c r="S341" s="63"/>
      <c r="T341" s="1"/>
    </row>
    <row r="342" spans="1:20" s="78" customFormat="1" hidden="1">
      <c r="A342" s="63" t="s">
        <v>3150</v>
      </c>
      <c r="B342" s="63" t="s">
        <v>25</v>
      </c>
      <c r="C342" s="63"/>
      <c r="D342" s="63"/>
      <c r="E342" s="97" t="s">
        <v>771</v>
      </c>
      <c r="F342" s="63" t="s">
        <v>772</v>
      </c>
      <c r="G342" s="63" t="s">
        <v>770</v>
      </c>
      <c r="H342" s="35" t="s">
        <v>773</v>
      </c>
      <c r="I342" s="63" t="s">
        <v>286</v>
      </c>
      <c r="J342" s="63" t="s">
        <v>635</v>
      </c>
      <c r="K342" s="66">
        <v>145245.66</v>
      </c>
      <c r="L342" s="66">
        <v>1742948</v>
      </c>
      <c r="M342" s="63" t="s">
        <v>728</v>
      </c>
      <c r="N342" s="103">
        <v>43890</v>
      </c>
      <c r="O342" s="103">
        <v>44254</v>
      </c>
      <c r="P342" s="61">
        <f t="shared" ca="1" si="12"/>
        <v>292</v>
      </c>
      <c r="Q342" s="61" t="str">
        <f t="shared" ca="1" si="13"/>
        <v>PARA VENCER</v>
      </c>
      <c r="R342" s="63" t="s">
        <v>55</v>
      </c>
      <c r="S342" s="63"/>
      <c r="T342" s="1"/>
    </row>
    <row r="343" spans="1:20" s="78" customFormat="1" hidden="1">
      <c r="A343" s="63" t="s">
        <v>3149</v>
      </c>
      <c r="B343" s="63" t="s">
        <v>25</v>
      </c>
      <c r="C343" s="63"/>
      <c r="D343" s="63"/>
      <c r="E343" s="97" t="s">
        <v>774</v>
      </c>
      <c r="F343" s="63" t="s">
        <v>775</v>
      </c>
      <c r="G343" s="63" t="s">
        <v>770</v>
      </c>
      <c r="H343" s="65" t="s">
        <v>776</v>
      </c>
      <c r="I343" s="65" t="s">
        <v>286</v>
      </c>
      <c r="J343" s="63" t="s">
        <v>635</v>
      </c>
      <c r="K343" s="66">
        <v>123975.29</v>
      </c>
      <c r="L343" s="66">
        <v>1487703.5</v>
      </c>
      <c r="M343" s="63" t="s">
        <v>728</v>
      </c>
      <c r="N343" s="103">
        <v>43890</v>
      </c>
      <c r="O343" s="103">
        <v>44254</v>
      </c>
      <c r="P343" s="61">
        <f t="shared" ca="1" si="12"/>
        <v>292</v>
      </c>
      <c r="Q343" s="61" t="str">
        <f t="shared" ca="1" si="13"/>
        <v>PARA VENCER</v>
      </c>
      <c r="R343" s="63" t="s">
        <v>55</v>
      </c>
      <c r="S343" s="63"/>
      <c r="T343" s="1"/>
    </row>
    <row r="344" spans="1:20" s="78" customFormat="1" hidden="1">
      <c r="A344" s="63" t="s">
        <v>3132</v>
      </c>
      <c r="B344" s="63" t="s">
        <v>25</v>
      </c>
      <c r="C344" s="63"/>
      <c r="D344" s="63"/>
      <c r="E344" s="39" t="s">
        <v>156</v>
      </c>
      <c r="F344" s="63" t="s">
        <v>818</v>
      </c>
      <c r="G344" s="63" t="s">
        <v>819</v>
      </c>
      <c r="H344" s="63" t="s">
        <v>155</v>
      </c>
      <c r="I344" s="63" t="s">
        <v>588</v>
      </c>
      <c r="J344" s="105" t="s">
        <v>153</v>
      </c>
      <c r="K344" s="66">
        <v>7362.5</v>
      </c>
      <c r="L344" s="66">
        <v>88350</v>
      </c>
      <c r="M344" s="63" t="s">
        <v>728</v>
      </c>
      <c r="N344" s="103">
        <v>43891</v>
      </c>
      <c r="O344" s="103">
        <v>44255</v>
      </c>
      <c r="P344" s="61">
        <f t="shared" ca="1" si="12"/>
        <v>293</v>
      </c>
      <c r="Q344" s="61" t="str">
        <f t="shared" ca="1" si="13"/>
        <v>PARA VENCER</v>
      </c>
      <c r="R344" s="63" t="s">
        <v>55</v>
      </c>
      <c r="S344" s="59"/>
      <c r="T344" s="1"/>
    </row>
    <row r="345" spans="1:20" s="78" customFormat="1" hidden="1">
      <c r="A345" s="63" t="s">
        <v>3199</v>
      </c>
      <c r="B345" s="63" t="s">
        <v>172</v>
      </c>
      <c r="C345" s="63" t="s">
        <v>3215</v>
      </c>
      <c r="D345" s="63" t="s">
        <v>3211</v>
      </c>
      <c r="E345" s="97" t="s">
        <v>3200</v>
      </c>
      <c r="F345" s="27" t="s">
        <v>3201</v>
      </c>
      <c r="G345" s="63" t="s">
        <v>3202</v>
      </c>
      <c r="H345" s="63" t="s">
        <v>3203</v>
      </c>
      <c r="I345" s="63"/>
      <c r="J345" s="63" t="s">
        <v>3204</v>
      </c>
      <c r="K345" s="63"/>
      <c r="L345" s="66">
        <v>23500</v>
      </c>
      <c r="M345" s="63" t="s">
        <v>728</v>
      </c>
      <c r="N345" s="103">
        <v>43893</v>
      </c>
      <c r="O345" s="103">
        <v>44257</v>
      </c>
      <c r="P345" s="61">
        <f t="shared" ca="1" si="12"/>
        <v>295</v>
      </c>
      <c r="Q345" s="61" t="str">
        <f t="shared" ca="1" si="13"/>
        <v>PARA VENCER</v>
      </c>
      <c r="R345" s="63" t="s">
        <v>55</v>
      </c>
      <c r="S345" s="63"/>
      <c r="T345" s="1"/>
    </row>
    <row r="346" spans="1:20" s="78" customFormat="1" hidden="1">
      <c r="A346" s="63" t="s">
        <v>3191</v>
      </c>
      <c r="B346" s="63" t="s">
        <v>172</v>
      </c>
      <c r="C346" s="63" t="s">
        <v>3215</v>
      </c>
      <c r="D346" s="63" t="s">
        <v>3210</v>
      </c>
      <c r="E346" s="97" t="s">
        <v>3192</v>
      </c>
      <c r="F346" s="27" t="s">
        <v>3193</v>
      </c>
      <c r="G346" s="63" t="s">
        <v>3194</v>
      </c>
      <c r="H346" s="63" t="s">
        <v>499</v>
      </c>
      <c r="I346" s="63"/>
      <c r="J346" s="63" t="s">
        <v>3195</v>
      </c>
      <c r="K346" s="63"/>
      <c r="L346" s="66">
        <v>179299.76</v>
      </c>
      <c r="M346" s="63" t="s">
        <v>728</v>
      </c>
      <c r="N346" s="103">
        <v>43894</v>
      </c>
      <c r="O346" s="103">
        <v>44258</v>
      </c>
      <c r="P346" s="61">
        <f t="shared" ca="1" si="12"/>
        <v>296</v>
      </c>
      <c r="Q346" s="61" t="str">
        <f t="shared" ca="1" si="13"/>
        <v>PARA VENCER</v>
      </c>
      <c r="R346" s="63" t="s">
        <v>23</v>
      </c>
      <c r="S346" s="63"/>
      <c r="T346" s="1"/>
    </row>
    <row r="347" spans="1:20" s="78" customFormat="1" hidden="1">
      <c r="A347" s="63" t="s">
        <v>3191</v>
      </c>
      <c r="B347" s="63" t="s">
        <v>172</v>
      </c>
      <c r="C347" s="63" t="s">
        <v>3215</v>
      </c>
      <c r="D347" s="63" t="s">
        <v>3210</v>
      </c>
      <c r="E347" s="97" t="s">
        <v>3196</v>
      </c>
      <c r="F347" s="27" t="s">
        <v>3197</v>
      </c>
      <c r="G347" s="63" t="s">
        <v>3198</v>
      </c>
      <c r="H347" s="63" t="s">
        <v>499</v>
      </c>
      <c r="I347" s="63"/>
      <c r="J347" s="63" t="s">
        <v>3195</v>
      </c>
      <c r="K347" s="63"/>
      <c r="L347" s="66">
        <v>94400</v>
      </c>
      <c r="M347" s="63" t="s">
        <v>728</v>
      </c>
      <c r="N347" s="103">
        <v>43894</v>
      </c>
      <c r="O347" s="103">
        <v>44258</v>
      </c>
      <c r="P347" s="61">
        <f t="shared" ca="1" si="12"/>
        <v>296</v>
      </c>
      <c r="Q347" s="61" t="str">
        <f t="shared" ca="1" si="13"/>
        <v>PARA VENCER</v>
      </c>
      <c r="R347" s="63" t="s">
        <v>23</v>
      </c>
      <c r="S347" s="63"/>
      <c r="T347" s="1"/>
    </row>
    <row r="348" spans="1:20" s="78" customFormat="1" hidden="1">
      <c r="A348" s="63" t="s">
        <v>3205</v>
      </c>
      <c r="B348" s="63" t="s">
        <v>172</v>
      </c>
      <c r="C348" s="63" t="s">
        <v>3215</v>
      </c>
      <c r="D348" s="63" t="s">
        <v>3212</v>
      </c>
      <c r="E348" s="97" t="s">
        <v>3206</v>
      </c>
      <c r="F348" s="27" t="s">
        <v>3207</v>
      </c>
      <c r="G348" s="63" t="s">
        <v>3208</v>
      </c>
      <c r="H348" s="63" t="s">
        <v>499</v>
      </c>
      <c r="I348" s="63"/>
      <c r="J348" s="63" t="s">
        <v>3209</v>
      </c>
      <c r="K348" s="63"/>
      <c r="L348" s="66">
        <v>77347.48</v>
      </c>
      <c r="M348" s="63" t="s">
        <v>728</v>
      </c>
      <c r="N348" s="103">
        <v>43896</v>
      </c>
      <c r="O348" s="103">
        <v>44260</v>
      </c>
      <c r="P348" s="61">
        <f t="shared" ca="1" si="12"/>
        <v>298</v>
      </c>
      <c r="Q348" s="61" t="str">
        <f t="shared" ca="1" si="13"/>
        <v>PARA VENCER</v>
      </c>
      <c r="R348" s="63" t="s">
        <v>55</v>
      </c>
      <c r="S348" s="63"/>
      <c r="T348" s="1"/>
    </row>
    <row r="349" spans="1:20" s="78" customFormat="1" hidden="1">
      <c r="A349" s="63" t="s">
        <v>3182</v>
      </c>
      <c r="B349" s="63" t="s">
        <v>25</v>
      </c>
      <c r="C349" s="63"/>
      <c r="D349" s="63"/>
      <c r="E349" s="97" t="s">
        <v>766</v>
      </c>
      <c r="F349" s="63" t="s">
        <v>767</v>
      </c>
      <c r="G349" s="63" t="s">
        <v>765</v>
      </c>
      <c r="H349" s="65" t="s">
        <v>468</v>
      </c>
      <c r="I349" s="65" t="s">
        <v>286</v>
      </c>
      <c r="J349" s="63" t="s">
        <v>635</v>
      </c>
      <c r="K349" s="66">
        <v>57426.06</v>
      </c>
      <c r="L349" s="66">
        <v>689112.7</v>
      </c>
      <c r="M349" s="63" t="s">
        <v>728</v>
      </c>
      <c r="N349" s="103">
        <v>43890</v>
      </c>
      <c r="O349" s="103">
        <v>44254</v>
      </c>
      <c r="P349" s="61">
        <f t="shared" ca="1" si="12"/>
        <v>292</v>
      </c>
      <c r="Q349" s="61" t="str">
        <f t="shared" ca="1" si="13"/>
        <v>PARA VENCER</v>
      </c>
      <c r="R349" s="63" t="s">
        <v>55</v>
      </c>
      <c r="S349" s="63"/>
      <c r="T349" s="1"/>
    </row>
    <row r="350" spans="1:20" s="78" customFormat="1" hidden="1">
      <c r="A350" s="63" t="s">
        <v>782</v>
      </c>
      <c r="B350" s="63" t="s">
        <v>25</v>
      </c>
      <c r="C350" s="63"/>
      <c r="D350" s="63"/>
      <c r="E350" s="63" t="s">
        <v>783</v>
      </c>
      <c r="F350" s="63"/>
      <c r="G350" s="63" t="s">
        <v>784</v>
      </c>
      <c r="H350" s="63" t="s">
        <v>82</v>
      </c>
      <c r="I350" s="63"/>
      <c r="J350" s="63" t="s">
        <v>785</v>
      </c>
      <c r="K350" s="63"/>
      <c r="L350" s="66"/>
      <c r="M350" s="63"/>
      <c r="N350" s="103"/>
      <c r="O350" s="103"/>
      <c r="P350" s="61">
        <f t="shared" ref="P350:P375" ca="1" si="14">O350-TODAY()</f>
        <v>-43962</v>
      </c>
      <c r="Q350" s="61" t="str">
        <f t="shared" ref="Q350:Q375" ca="1" si="15">IF(P350&lt;=0,"CONTRATO VENCIDO",IF(P350&lt;=90,"PRORROGAR CONTRATO",IF(P350&gt;=0,"PARA VENCER")))</f>
        <v>CONTRATO VENCIDO</v>
      </c>
      <c r="R350" s="63" t="s">
        <v>55</v>
      </c>
      <c r="S350" s="63"/>
      <c r="T350" s="1"/>
    </row>
    <row r="351" spans="1:20" s="78" customFormat="1" hidden="1">
      <c r="A351" s="63" t="s">
        <v>786</v>
      </c>
      <c r="B351" s="63" t="s">
        <v>25</v>
      </c>
      <c r="C351" s="63"/>
      <c r="D351" s="63"/>
      <c r="E351" s="125" t="s">
        <v>787</v>
      </c>
      <c r="F351" s="63"/>
      <c r="G351" s="63" t="s">
        <v>788</v>
      </c>
      <c r="H351" s="63" t="s">
        <v>26</v>
      </c>
      <c r="I351" s="63"/>
      <c r="J351" s="63" t="s">
        <v>789</v>
      </c>
      <c r="K351" s="63"/>
      <c r="L351" s="66"/>
      <c r="M351" s="63"/>
      <c r="N351" s="103"/>
      <c r="O351" s="103"/>
      <c r="P351" s="61">
        <f t="shared" ca="1" si="14"/>
        <v>-43962</v>
      </c>
      <c r="Q351" s="61" t="str">
        <f t="shared" ca="1" si="15"/>
        <v>CONTRATO VENCIDO</v>
      </c>
      <c r="R351" s="63"/>
      <c r="S351" s="63"/>
      <c r="T351" s="1"/>
    </row>
    <row r="352" spans="1:20" hidden="1">
      <c r="A352" s="63" t="s">
        <v>309</v>
      </c>
      <c r="B352" s="63"/>
      <c r="C352" s="63"/>
      <c r="D352" s="63"/>
      <c r="E352" s="63" t="s">
        <v>312</v>
      </c>
      <c r="F352" s="63" t="s">
        <v>1122</v>
      </c>
      <c r="G352" s="63" t="s">
        <v>1123</v>
      </c>
      <c r="H352" s="63" t="s">
        <v>1124</v>
      </c>
      <c r="I352" s="63"/>
      <c r="J352" s="63"/>
      <c r="K352" s="63"/>
      <c r="L352" s="63"/>
      <c r="M352" s="63"/>
      <c r="N352" s="103"/>
      <c r="O352" s="103"/>
      <c r="P352" s="61">
        <f t="shared" ca="1" si="14"/>
        <v>-43962</v>
      </c>
      <c r="Q352" s="61" t="str">
        <f t="shared" ca="1" si="15"/>
        <v>CONTRATO VENCIDO</v>
      </c>
      <c r="R352" s="63"/>
      <c r="S352" s="63"/>
    </row>
    <row r="353" spans="1:20" hidden="1">
      <c r="A353" s="63" t="s">
        <v>3218</v>
      </c>
      <c r="B353" s="63" t="s">
        <v>172</v>
      </c>
      <c r="C353" s="63" t="s">
        <v>3215</v>
      </c>
      <c r="D353" s="63" t="s">
        <v>3219</v>
      </c>
      <c r="E353" s="97" t="s">
        <v>3220</v>
      </c>
      <c r="F353" s="27" t="s">
        <v>3221</v>
      </c>
      <c r="G353" s="63" t="s">
        <v>3222</v>
      </c>
      <c r="H353" s="63" t="s">
        <v>26</v>
      </c>
      <c r="I353" s="63"/>
      <c r="J353" s="63" t="s">
        <v>3223</v>
      </c>
      <c r="K353" s="63"/>
      <c r="L353" s="66">
        <v>18672.75</v>
      </c>
      <c r="M353" s="63" t="s">
        <v>728</v>
      </c>
      <c r="N353" s="103">
        <v>43908</v>
      </c>
      <c r="O353" s="103">
        <v>44272</v>
      </c>
      <c r="P353" s="61">
        <f t="shared" ca="1" si="14"/>
        <v>310</v>
      </c>
      <c r="Q353" s="61" t="str">
        <f t="shared" ca="1" si="15"/>
        <v>PARA VENCER</v>
      </c>
      <c r="R353" s="63" t="s">
        <v>19</v>
      </c>
      <c r="S353" s="63"/>
    </row>
    <row r="354" spans="1:20" hidden="1">
      <c r="A354" s="63" t="s">
        <v>3218</v>
      </c>
      <c r="B354" s="63" t="s">
        <v>172</v>
      </c>
      <c r="C354" s="63" t="s">
        <v>3215</v>
      </c>
      <c r="D354" s="63" t="s">
        <v>3219</v>
      </c>
      <c r="E354" s="97" t="s">
        <v>3224</v>
      </c>
      <c r="F354" s="27" t="s">
        <v>3225</v>
      </c>
      <c r="G354" s="63" t="s">
        <v>3226</v>
      </c>
      <c r="H354" s="63" t="s">
        <v>26</v>
      </c>
      <c r="I354" s="63"/>
      <c r="J354" s="63" t="s">
        <v>3223</v>
      </c>
      <c r="K354" s="63"/>
      <c r="L354" s="66">
        <v>7050</v>
      </c>
      <c r="M354" s="63" t="s">
        <v>728</v>
      </c>
      <c r="N354" s="103">
        <v>43908</v>
      </c>
      <c r="O354" s="103">
        <v>44272</v>
      </c>
      <c r="P354" s="61">
        <f t="shared" ca="1" si="14"/>
        <v>310</v>
      </c>
      <c r="Q354" s="61" t="str">
        <f t="shared" ca="1" si="15"/>
        <v>PARA VENCER</v>
      </c>
      <c r="R354" s="63" t="s">
        <v>19</v>
      </c>
      <c r="S354" s="63"/>
    </row>
    <row r="355" spans="1:20" hidden="1">
      <c r="A355" s="63" t="s">
        <v>3229</v>
      </c>
      <c r="B355" s="63" t="s">
        <v>25</v>
      </c>
      <c r="C355" s="63" t="s">
        <v>3230</v>
      </c>
      <c r="D355" s="63" t="s">
        <v>3231</v>
      </c>
      <c r="E355" s="97" t="s">
        <v>3232</v>
      </c>
      <c r="F355" s="27" t="s">
        <v>3233</v>
      </c>
      <c r="G355" s="63" t="s">
        <v>944</v>
      </c>
      <c r="H355" s="63" t="s">
        <v>26</v>
      </c>
      <c r="I355" s="63"/>
      <c r="J355" s="63" t="s">
        <v>3234</v>
      </c>
      <c r="K355" s="63"/>
      <c r="L355" s="66">
        <v>599833.26</v>
      </c>
      <c r="M355" s="63" t="s">
        <v>728</v>
      </c>
      <c r="N355" s="103">
        <v>43936</v>
      </c>
      <c r="O355" s="103">
        <v>44300</v>
      </c>
      <c r="P355" s="61">
        <f t="shared" ca="1" si="14"/>
        <v>338</v>
      </c>
      <c r="Q355" s="61" t="str">
        <f t="shared" ca="1" si="15"/>
        <v>PARA VENCER</v>
      </c>
      <c r="R355" s="63" t="s">
        <v>23</v>
      </c>
      <c r="S355" s="63"/>
    </row>
    <row r="356" spans="1:20" s="78" customFormat="1" hidden="1">
      <c r="A356" s="63"/>
      <c r="B356" s="63"/>
      <c r="C356" s="63"/>
      <c r="D356" s="63"/>
      <c r="E356" s="63"/>
      <c r="F356" s="59"/>
      <c r="G356" s="63"/>
      <c r="H356" s="63"/>
      <c r="I356" s="63"/>
      <c r="J356" s="63"/>
      <c r="K356" s="63"/>
      <c r="L356" s="66"/>
      <c r="M356" s="63"/>
      <c r="N356" s="103"/>
      <c r="O356" s="103"/>
      <c r="P356" s="61">
        <f t="shared" ca="1" si="14"/>
        <v>-43962</v>
      </c>
      <c r="Q356" s="61" t="str">
        <f t="shared" ca="1" si="15"/>
        <v>CONTRATO VENCIDO</v>
      </c>
      <c r="R356" s="63"/>
      <c r="S356" s="63"/>
      <c r="T356" s="1"/>
    </row>
    <row r="357" spans="1:20" s="78" customFormat="1" hidden="1">
      <c r="A357" s="63"/>
      <c r="B357" s="63"/>
      <c r="C357" s="63"/>
      <c r="D357" s="63"/>
      <c r="E357" s="63"/>
      <c r="F357" s="59"/>
      <c r="G357" s="63"/>
      <c r="H357" s="63"/>
      <c r="I357" s="63"/>
      <c r="J357" s="63"/>
      <c r="K357" s="63"/>
      <c r="L357" s="66"/>
      <c r="M357" s="63"/>
      <c r="N357" s="103"/>
      <c r="O357" s="103"/>
      <c r="P357" s="61">
        <f t="shared" ca="1" si="14"/>
        <v>-43962</v>
      </c>
      <c r="Q357" s="61" t="str">
        <f t="shared" ca="1" si="15"/>
        <v>CONTRATO VENCIDO</v>
      </c>
      <c r="R357" s="63"/>
      <c r="S357" s="63"/>
      <c r="T357" s="1"/>
    </row>
    <row r="358" spans="1:20" s="78" customFormat="1" hidden="1">
      <c r="A358" s="63"/>
      <c r="B358" s="63"/>
      <c r="C358" s="63"/>
      <c r="D358" s="63"/>
      <c r="E358" s="63"/>
      <c r="F358" s="59"/>
      <c r="G358" s="63"/>
      <c r="H358" s="63"/>
      <c r="I358" s="63"/>
      <c r="J358" s="63"/>
      <c r="K358" s="63"/>
      <c r="L358" s="66"/>
      <c r="M358" s="63"/>
      <c r="N358" s="103"/>
      <c r="O358" s="103"/>
      <c r="P358" s="61">
        <f t="shared" ca="1" si="14"/>
        <v>-43962</v>
      </c>
      <c r="Q358" s="61" t="str">
        <f t="shared" ca="1" si="15"/>
        <v>CONTRATO VENCIDO</v>
      </c>
      <c r="R358" s="63"/>
      <c r="S358" s="63"/>
      <c r="T358" s="1"/>
    </row>
    <row r="359" spans="1:20" s="78" customFormat="1" hidden="1">
      <c r="A359" s="63"/>
      <c r="B359" s="63"/>
      <c r="C359" s="63"/>
      <c r="D359" s="63"/>
      <c r="E359" s="63"/>
      <c r="F359" s="59"/>
      <c r="G359" s="63"/>
      <c r="H359" s="63"/>
      <c r="I359" s="63"/>
      <c r="J359" s="63"/>
      <c r="K359" s="63"/>
      <c r="L359" s="66"/>
      <c r="M359" s="63"/>
      <c r="N359" s="103"/>
      <c r="O359" s="103"/>
      <c r="P359" s="61">
        <f t="shared" ca="1" si="14"/>
        <v>-43962</v>
      </c>
      <c r="Q359" s="61" t="str">
        <f t="shared" ca="1" si="15"/>
        <v>CONTRATO VENCIDO</v>
      </c>
      <c r="R359" s="63"/>
      <c r="S359" s="63"/>
      <c r="T359" s="1"/>
    </row>
    <row r="360" spans="1:20" s="78" customFormat="1" hidden="1">
      <c r="A360" s="63"/>
      <c r="B360" s="63"/>
      <c r="C360" s="63"/>
      <c r="D360" s="63"/>
      <c r="E360" s="63"/>
      <c r="F360" s="59"/>
      <c r="G360" s="63"/>
      <c r="H360" s="63"/>
      <c r="I360" s="63"/>
      <c r="J360" s="63"/>
      <c r="K360" s="63"/>
      <c r="L360" s="66"/>
      <c r="M360" s="63"/>
      <c r="N360" s="103"/>
      <c r="O360" s="103"/>
      <c r="P360" s="61">
        <f t="shared" ca="1" si="14"/>
        <v>-43962</v>
      </c>
      <c r="Q360" s="61" t="str">
        <f t="shared" ca="1" si="15"/>
        <v>CONTRATO VENCIDO</v>
      </c>
      <c r="R360" s="63"/>
      <c r="S360" s="63"/>
      <c r="T360" s="1"/>
    </row>
    <row r="361" spans="1:20" s="78" customFormat="1" hidden="1">
      <c r="A361" s="63"/>
      <c r="B361" s="63"/>
      <c r="C361" s="63"/>
      <c r="D361" s="63"/>
      <c r="E361" s="63"/>
      <c r="F361" s="59"/>
      <c r="G361" s="63"/>
      <c r="H361" s="63"/>
      <c r="I361" s="63"/>
      <c r="J361" s="63"/>
      <c r="K361" s="63"/>
      <c r="L361" s="66"/>
      <c r="M361" s="63"/>
      <c r="N361" s="103"/>
      <c r="O361" s="103"/>
      <c r="P361" s="61">
        <f t="shared" ca="1" si="14"/>
        <v>-43962</v>
      </c>
      <c r="Q361" s="61" t="str">
        <f t="shared" ca="1" si="15"/>
        <v>CONTRATO VENCIDO</v>
      </c>
      <c r="R361" s="63"/>
      <c r="S361" s="63"/>
      <c r="T361" s="1"/>
    </row>
    <row r="362" spans="1:20" s="78" customFormat="1" hidden="1">
      <c r="A362" s="63"/>
      <c r="B362" s="63"/>
      <c r="C362" s="63"/>
      <c r="D362" s="63"/>
      <c r="E362" s="63"/>
      <c r="F362" s="59"/>
      <c r="G362" s="63"/>
      <c r="H362" s="63"/>
      <c r="I362" s="63"/>
      <c r="J362" s="63"/>
      <c r="K362" s="63"/>
      <c r="L362" s="66"/>
      <c r="M362" s="63"/>
      <c r="N362" s="103"/>
      <c r="O362" s="103"/>
      <c r="P362" s="61">
        <f t="shared" ca="1" si="14"/>
        <v>-43962</v>
      </c>
      <c r="Q362" s="61" t="str">
        <f t="shared" ca="1" si="15"/>
        <v>CONTRATO VENCIDO</v>
      </c>
      <c r="R362" s="63"/>
      <c r="S362" s="63"/>
      <c r="T362" s="1"/>
    </row>
    <row r="363" spans="1:20" s="78" customFormat="1" hidden="1">
      <c r="A363" s="63"/>
      <c r="B363" s="63"/>
      <c r="C363" s="63"/>
      <c r="D363" s="63"/>
      <c r="E363" s="63"/>
      <c r="F363" s="59"/>
      <c r="G363" s="63"/>
      <c r="H363" s="63"/>
      <c r="I363" s="63"/>
      <c r="J363" s="63"/>
      <c r="K363" s="63"/>
      <c r="L363" s="66"/>
      <c r="M363" s="63"/>
      <c r="N363" s="103"/>
      <c r="O363" s="103"/>
      <c r="P363" s="61">
        <f t="shared" ca="1" si="14"/>
        <v>-43962</v>
      </c>
      <c r="Q363" s="61" t="str">
        <f t="shared" ca="1" si="15"/>
        <v>CONTRATO VENCIDO</v>
      </c>
      <c r="R363" s="63"/>
      <c r="S363" s="63"/>
      <c r="T363" s="1"/>
    </row>
    <row r="364" spans="1:20" s="78" customFormat="1" hidden="1">
      <c r="A364" s="63"/>
      <c r="B364" s="63"/>
      <c r="C364" s="63"/>
      <c r="D364" s="63"/>
      <c r="E364" s="63"/>
      <c r="F364" s="59"/>
      <c r="G364" s="63"/>
      <c r="H364" s="63"/>
      <c r="I364" s="63"/>
      <c r="J364" s="63"/>
      <c r="K364" s="63"/>
      <c r="L364" s="66"/>
      <c r="M364" s="63"/>
      <c r="N364" s="103"/>
      <c r="O364" s="103"/>
      <c r="P364" s="61">
        <f t="shared" ca="1" si="14"/>
        <v>-43962</v>
      </c>
      <c r="Q364" s="61" t="str">
        <f t="shared" ca="1" si="15"/>
        <v>CONTRATO VENCIDO</v>
      </c>
      <c r="R364" s="63"/>
      <c r="S364" s="63"/>
      <c r="T364" s="1"/>
    </row>
    <row r="365" spans="1:20" s="78" customFormat="1" hidden="1">
      <c r="A365" s="63"/>
      <c r="B365" s="63"/>
      <c r="C365" s="63"/>
      <c r="D365" s="63"/>
      <c r="E365" s="63"/>
      <c r="F365" s="59"/>
      <c r="G365" s="63"/>
      <c r="H365" s="63"/>
      <c r="I365" s="63"/>
      <c r="J365" s="63"/>
      <c r="K365" s="63"/>
      <c r="L365" s="66"/>
      <c r="M365" s="63"/>
      <c r="N365" s="103"/>
      <c r="O365" s="103"/>
      <c r="P365" s="61">
        <f t="shared" ca="1" si="14"/>
        <v>-43962</v>
      </c>
      <c r="Q365" s="61" t="str">
        <f t="shared" ca="1" si="15"/>
        <v>CONTRATO VENCIDO</v>
      </c>
      <c r="R365" s="63"/>
      <c r="S365" s="63"/>
      <c r="T365" s="1"/>
    </row>
    <row r="366" spans="1:20" s="78" customFormat="1" hidden="1">
      <c r="A366" s="63"/>
      <c r="B366" s="63"/>
      <c r="C366" s="63"/>
      <c r="D366" s="63"/>
      <c r="E366" s="63"/>
      <c r="F366" s="59"/>
      <c r="G366" s="63"/>
      <c r="H366" s="63"/>
      <c r="I366" s="63"/>
      <c r="J366" s="63"/>
      <c r="K366" s="63"/>
      <c r="L366" s="66"/>
      <c r="M366" s="63"/>
      <c r="N366" s="103"/>
      <c r="O366" s="103"/>
      <c r="P366" s="61">
        <f t="shared" ca="1" si="14"/>
        <v>-43962</v>
      </c>
      <c r="Q366" s="61" t="str">
        <f t="shared" ca="1" si="15"/>
        <v>CONTRATO VENCIDO</v>
      </c>
      <c r="R366" s="63"/>
      <c r="S366" s="63"/>
      <c r="T366" s="1"/>
    </row>
    <row r="367" spans="1:20" s="78" customFormat="1" hidden="1">
      <c r="A367" s="63"/>
      <c r="B367" s="63"/>
      <c r="C367" s="63"/>
      <c r="D367" s="63"/>
      <c r="E367" s="63"/>
      <c r="F367" s="59"/>
      <c r="G367" s="63"/>
      <c r="H367" s="63"/>
      <c r="I367" s="63"/>
      <c r="J367" s="63"/>
      <c r="K367" s="63"/>
      <c r="L367" s="66"/>
      <c r="M367" s="63"/>
      <c r="N367" s="103"/>
      <c r="O367" s="103"/>
      <c r="P367" s="61">
        <f t="shared" ca="1" si="14"/>
        <v>-43962</v>
      </c>
      <c r="Q367" s="61" t="str">
        <f t="shared" ca="1" si="15"/>
        <v>CONTRATO VENCIDO</v>
      </c>
      <c r="R367" s="63"/>
      <c r="S367" s="63"/>
      <c r="T367" s="1"/>
    </row>
    <row r="368" spans="1:20" s="78" customFormat="1" hidden="1">
      <c r="A368" s="63"/>
      <c r="B368" s="63"/>
      <c r="C368" s="63"/>
      <c r="D368" s="63"/>
      <c r="E368" s="63"/>
      <c r="F368" s="59"/>
      <c r="G368" s="63"/>
      <c r="H368" s="63"/>
      <c r="I368" s="63"/>
      <c r="J368" s="63"/>
      <c r="K368" s="63"/>
      <c r="L368" s="66"/>
      <c r="M368" s="63"/>
      <c r="N368" s="103"/>
      <c r="O368" s="103"/>
      <c r="P368" s="61">
        <f t="shared" ca="1" si="14"/>
        <v>-43962</v>
      </c>
      <c r="Q368" s="61" t="str">
        <f t="shared" ca="1" si="15"/>
        <v>CONTRATO VENCIDO</v>
      </c>
      <c r="R368" s="63"/>
      <c r="S368" s="63"/>
      <c r="T368" s="1"/>
    </row>
    <row r="369" spans="1:20" s="78" customFormat="1" hidden="1">
      <c r="A369" s="63"/>
      <c r="B369" s="63"/>
      <c r="C369" s="63"/>
      <c r="D369" s="63"/>
      <c r="E369" s="63"/>
      <c r="F369" s="59"/>
      <c r="G369" s="63"/>
      <c r="H369" s="63"/>
      <c r="I369" s="63"/>
      <c r="J369" s="63"/>
      <c r="K369" s="63"/>
      <c r="L369" s="66"/>
      <c r="M369" s="63"/>
      <c r="N369" s="103"/>
      <c r="O369" s="103"/>
      <c r="P369" s="61">
        <f t="shared" ca="1" si="14"/>
        <v>-43962</v>
      </c>
      <c r="Q369" s="61" t="str">
        <f t="shared" ca="1" si="15"/>
        <v>CONTRATO VENCIDO</v>
      </c>
      <c r="R369" s="63"/>
      <c r="S369" s="63"/>
      <c r="T369" s="1"/>
    </row>
    <row r="370" spans="1:20" s="78" customFormat="1" hidden="1">
      <c r="A370" s="63"/>
      <c r="B370" s="63"/>
      <c r="C370" s="63"/>
      <c r="D370" s="63"/>
      <c r="E370" s="63"/>
      <c r="F370" s="59"/>
      <c r="G370" s="63"/>
      <c r="H370" s="63"/>
      <c r="I370" s="63"/>
      <c r="J370" s="63"/>
      <c r="K370" s="63"/>
      <c r="L370" s="66"/>
      <c r="M370" s="63"/>
      <c r="N370" s="103"/>
      <c r="O370" s="103"/>
      <c r="P370" s="61">
        <f t="shared" ca="1" si="14"/>
        <v>-43962</v>
      </c>
      <c r="Q370" s="61" t="str">
        <f t="shared" ca="1" si="15"/>
        <v>CONTRATO VENCIDO</v>
      </c>
      <c r="R370" s="63"/>
      <c r="S370" s="63"/>
      <c r="T370" s="1"/>
    </row>
    <row r="371" spans="1:20" s="78" customFormat="1" hidden="1">
      <c r="A371" s="63"/>
      <c r="B371" s="63"/>
      <c r="C371" s="63"/>
      <c r="D371" s="63"/>
      <c r="E371" s="63"/>
      <c r="F371" s="59"/>
      <c r="G371" s="63"/>
      <c r="H371" s="63"/>
      <c r="I371" s="63"/>
      <c r="J371" s="63"/>
      <c r="K371" s="63"/>
      <c r="L371" s="66"/>
      <c r="M371" s="63"/>
      <c r="N371" s="103"/>
      <c r="O371" s="103"/>
      <c r="P371" s="61">
        <f t="shared" ca="1" si="14"/>
        <v>-43962</v>
      </c>
      <c r="Q371" s="61" t="str">
        <f t="shared" ca="1" si="15"/>
        <v>CONTRATO VENCIDO</v>
      </c>
      <c r="R371" s="63"/>
      <c r="S371" s="63"/>
      <c r="T371" s="1"/>
    </row>
    <row r="372" spans="1:20" s="78" customFormat="1" hidden="1">
      <c r="A372" s="63"/>
      <c r="B372" s="63"/>
      <c r="C372" s="63"/>
      <c r="D372" s="63"/>
      <c r="E372" s="63"/>
      <c r="F372" s="59"/>
      <c r="G372" s="63"/>
      <c r="H372" s="63"/>
      <c r="I372" s="63"/>
      <c r="J372" s="63"/>
      <c r="K372" s="63"/>
      <c r="L372" s="66"/>
      <c r="M372" s="63"/>
      <c r="N372" s="103"/>
      <c r="O372" s="103"/>
      <c r="P372" s="61">
        <f t="shared" ca="1" si="14"/>
        <v>-43962</v>
      </c>
      <c r="Q372" s="61" t="str">
        <f t="shared" ca="1" si="15"/>
        <v>CONTRATO VENCIDO</v>
      </c>
      <c r="R372" s="63"/>
      <c r="S372" s="63"/>
      <c r="T372" s="1"/>
    </row>
    <row r="373" spans="1:20" hidden="1">
      <c r="A373" s="63"/>
      <c r="B373" s="63"/>
      <c r="C373" s="63"/>
      <c r="D373" s="63"/>
      <c r="E373" s="63"/>
      <c r="F373" s="63"/>
      <c r="G373" s="63"/>
      <c r="H373" s="63"/>
      <c r="I373" s="63"/>
      <c r="J373" s="63"/>
      <c r="K373" s="63"/>
      <c r="L373" s="63"/>
      <c r="M373" s="63"/>
      <c r="N373" s="103"/>
      <c r="O373" s="103"/>
      <c r="P373" s="61">
        <f t="shared" ca="1" si="14"/>
        <v>-43962</v>
      </c>
      <c r="Q373" s="61" t="str">
        <f t="shared" ca="1" si="15"/>
        <v>CONTRATO VENCIDO</v>
      </c>
      <c r="R373" s="63"/>
      <c r="S373" s="63"/>
    </row>
    <row r="374" spans="1:20" hidden="1">
      <c r="A374" s="63"/>
      <c r="B374" s="63"/>
      <c r="C374" s="63"/>
      <c r="D374" s="63"/>
      <c r="E374" s="63"/>
      <c r="F374" s="63"/>
      <c r="G374" s="63"/>
      <c r="H374" s="63"/>
      <c r="I374" s="63"/>
      <c r="J374" s="63"/>
      <c r="K374" s="63"/>
      <c r="L374" s="63"/>
      <c r="M374" s="63"/>
      <c r="N374" s="103"/>
      <c r="O374" s="103"/>
      <c r="P374" s="61">
        <f t="shared" ca="1" si="14"/>
        <v>-43962</v>
      </c>
      <c r="Q374" s="61" t="str">
        <f t="shared" ca="1" si="15"/>
        <v>CONTRATO VENCIDO</v>
      </c>
      <c r="R374" s="63"/>
      <c r="S374" s="63"/>
    </row>
    <row r="375" spans="1:20" hidden="1">
      <c r="A375" s="63"/>
      <c r="B375" s="63"/>
      <c r="C375" s="63"/>
      <c r="D375" s="63"/>
      <c r="E375" s="63"/>
      <c r="F375" s="63"/>
      <c r="G375" s="63"/>
      <c r="H375" s="63"/>
      <c r="I375" s="63"/>
      <c r="J375" s="63"/>
      <c r="K375" s="63"/>
      <c r="L375" s="63"/>
      <c r="M375" s="63"/>
      <c r="N375" s="103"/>
      <c r="O375" s="103"/>
      <c r="P375" s="61">
        <f t="shared" ca="1" si="14"/>
        <v>-43962</v>
      </c>
      <c r="Q375" s="61" t="str">
        <f t="shared" ca="1" si="15"/>
        <v>CONTRATO VENCIDO</v>
      </c>
      <c r="R375" s="63"/>
      <c r="S375" s="63"/>
    </row>
    <row r="389" spans="7:8">
      <c r="G389" s="106"/>
      <c r="H389" s="95"/>
    </row>
  </sheetData>
  <autoFilter ref="A1:S375">
    <filterColumn colId="2"/>
    <filterColumn colId="3"/>
    <filterColumn colId="4">
      <filters>
        <filter val="1098/2018"/>
      </filters>
    </filterColumn>
    <filterColumn colId="6"/>
    <filterColumn colId="9"/>
    <filterColumn colId="14"/>
    <filterColumn colId="16"/>
    <filterColumn colId="17"/>
    <sortState ref="A20:S349">
      <sortCondition ref="O1:O375"/>
    </sortState>
  </autoFilter>
  <conditionalFormatting sqref="Q1:Q1048576">
    <cfRule type="cellIs" dxfId="2" priority="7" operator="equal">
      <formula>"CONTRATO VENCIDO"</formula>
    </cfRule>
    <cfRule type="cellIs" dxfId="1" priority="8" operator="equal">
      <formula>"PARA VENCER"</formula>
    </cfRule>
    <cfRule type="cellIs" dxfId="0" priority="9" operator="equal">
      <formula>"PRORROGAR CONTRATO"</formula>
    </cfRule>
  </conditionalFormatting>
  <hyperlinks>
    <hyperlink ref="E169" r:id="rId1"/>
    <hyperlink ref="E158" r:id="rId2"/>
    <hyperlink ref="E159" r:id="rId3"/>
    <hyperlink ref="E162" r:id="rId4"/>
    <hyperlink ref="E152" r:id="rId5"/>
    <hyperlink ref="E253" r:id="rId6" display="..\..\CONTRATOS\CONTRATO_9912386957_8_TERMO_ADITIVO.pdf"/>
    <hyperlink ref="E156" r:id="rId7"/>
    <hyperlink ref="E339" r:id="rId8"/>
    <hyperlink ref="E328" r:id="rId9"/>
    <hyperlink ref="E329" r:id="rId10"/>
    <hyperlink ref="E330" r:id="rId11"/>
    <hyperlink ref="E331" r:id="rId12"/>
    <hyperlink ref="E167" r:id="rId13"/>
    <hyperlink ref="E222" r:id="rId14"/>
    <hyperlink ref="E120" r:id="rId15"/>
    <hyperlink ref="E332" r:id="rId16"/>
    <hyperlink ref="E333" r:id="rId17"/>
    <hyperlink ref="E334" r:id="rId18"/>
    <hyperlink ref="E335" r:id="rId19"/>
    <hyperlink ref="E336" r:id="rId20"/>
    <hyperlink ref="E337" r:id="rId21"/>
    <hyperlink ref="E338" r:id="rId22"/>
    <hyperlink ref="E340" r:id="rId23"/>
    <hyperlink ref="E327" r:id="rId24"/>
    <hyperlink ref="E349" r:id="rId25"/>
    <hyperlink ref="E341" r:id="rId26"/>
    <hyperlink ref="E342" r:id="rId27"/>
    <hyperlink ref="E343" r:id="rId28"/>
    <hyperlink ref="E63" r:id="rId29"/>
    <hyperlink ref="E310" r:id="rId30"/>
    <hyperlink ref="E170" r:id="rId31"/>
    <hyperlink ref="E311" r:id="rId32"/>
    <hyperlink ref="E313" r:id="rId33"/>
    <hyperlink ref="E166" r:id="rId34"/>
    <hyperlink ref="E195" r:id="rId35"/>
    <hyperlink ref="E344" r:id="rId36"/>
    <hyperlink ref="E90" r:id="rId37"/>
    <hyperlink ref="E168" r:id="rId38"/>
    <hyperlink ref="E72" r:id="rId39"/>
    <hyperlink ref="E320" r:id="rId40"/>
    <hyperlink ref="E59" r:id="rId41"/>
    <hyperlink ref="E98" r:id="rId42"/>
    <hyperlink ref="E2" r:id="rId43"/>
    <hyperlink ref="E5" r:id="rId44"/>
    <hyperlink ref="E6" r:id="rId45"/>
    <hyperlink ref="E84" r:id="rId46"/>
    <hyperlink ref="E85" r:id="rId47"/>
    <hyperlink ref="E86" r:id="rId48"/>
    <hyperlink ref="E60" r:id="rId49"/>
    <hyperlink ref="E7" r:id="rId50"/>
    <hyperlink ref="E8" r:id="rId51"/>
    <hyperlink ref="E9" r:id="rId52"/>
    <hyperlink ref="E10" r:id="rId53"/>
    <hyperlink ref="E11" r:id="rId54"/>
    <hyperlink ref="E191" r:id="rId55"/>
    <hyperlink ref="E177" r:id="rId56"/>
    <hyperlink ref="E178" r:id="rId57"/>
    <hyperlink ref="E188" r:id="rId58"/>
    <hyperlink ref="E185" r:id="rId59"/>
    <hyperlink ref="E190" r:id="rId60"/>
    <hyperlink ref="E193" r:id="rId61"/>
    <hyperlink ref="E187" r:id="rId62"/>
    <hyperlink ref="E183" r:id="rId63"/>
    <hyperlink ref="E127" r:id="rId64"/>
    <hyperlink ref="E319" r:id="rId65"/>
    <hyperlink ref="E182" r:id="rId66"/>
    <hyperlink ref="E181" r:id="rId67"/>
    <hyperlink ref="E143" r:id="rId68"/>
    <hyperlink ref="E150" r:id="rId69"/>
    <hyperlink ref="E194" r:id="rId70"/>
    <hyperlink ref="E189" r:id="rId71"/>
    <hyperlink ref="E184" r:id="rId72"/>
    <hyperlink ref="E126" r:id="rId73"/>
    <hyperlink ref="E200" r:id="rId74"/>
    <hyperlink ref="E199" r:id="rId75"/>
    <hyperlink ref="E205" r:id="rId76"/>
    <hyperlink ref="E202" r:id="rId77"/>
    <hyperlink ref="E204" r:id="rId78"/>
    <hyperlink ref="E203" r:id="rId79"/>
    <hyperlink ref="E198" r:id="rId80"/>
    <hyperlink ref="E201" r:id="rId81"/>
    <hyperlink ref="E197" r:id="rId82"/>
    <hyperlink ref="E196" r:id="rId83"/>
    <hyperlink ref="E179" r:id="rId84"/>
    <hyperlink ref="E186" r:id="rId85"/>
    <hyperlink ref="E192" r:id="rId86"/>
    <hyperlink ref="E207" r:id="rId87"/>
    <hyperlink ref="E180" r:id="rId88"/>
    <hyperlink ref="E144" r:id="rId89"/>
    <hyperlink ref="E220" r:id="rId90"/>
    <hyperlink ref="E208" r:id="rId91"/>
    <hyperlink ref="E209" r:id="rId92"/>
    <hyperlink ref="E213" r:id="rId93"/>
    <hyperlink ref="E73" r:id="rId94"/>
    <hyperlink ref="E219" r:id="rId95"/>
    <hyperlink ref="E140" r:id="rId96"/>
    <hyperlink ref="E139" r:id="rId97"/>
    <hyperlink ref="E142" r:id="rId98"/>
    <hyperlink ref="E141" r:id="rId99"/>
    <hyperlink ref="E322" r:id="rId100"/>
    <hyperlink ref="E215" r:id="rId101"/>
    <hyperlink ref="E217" r:id="rId102"/>
    <hyperlink ref="E214" r:id="rId103"/>
    <hyperlink ref="E216" r:id="rId104"/>
    <hyperlink ref="E211" r:id="rId105"/>
    <hyperlink ref="E218" r:id="rId106"/>
    <hyperlink ref="E212" r:id="rId107"/>
    <hyperlink ref="E210" r:id="rId108"/>
    <hyperlink ref="E171" r:id="rId109"/>
    <hyperlink ref="E172" r:id="rId110"/>
    <hyperlink ref="E173" r:id="rId111"/>
    <hyperlink ref="E174" r:id="rId112"/>
    <hyperlink ref="E175" r:id="rId113"/>
    <hyperlink ref="E105" r:id="rId114"/>
    <hyperlink ref="E106" r:id="rId115"/>
    <hyperlink ref="E110" r:id="rId116"/>
    <hyperlink ref="E107" r:id="rId117"/>
    <hyperlink ref="E108" r:id="rId118"/>
    <hyperlink ref="E109" r:id="rId119"/>
    <hyperlink ref="E309" r:id="rId120"/>
    <hyperlink ref="E223" r:id="rId121"/>
    <hyperlink ref="E224" r:id="rId122"/>
    <hyperlink ref="E318" r:id="rId123"/>
    <hyperlink ref="E227" r:id="rId124"/>
    <hyperlink ref="E228" r:id="rId125"/>
    <hyperlink ref="E229" r:id="rId126"/>
    <hyperlink ref="E230" r:id="rId127"/>
    <hyperlink ref="E231" r:id="rId128"/>
    <hyperlink ref="E232" r:id="rId129"/>
    <hyperlink ref="E233" r:id="rId130"/>
    <hyperlink ref="E234" r:id="rId131"/>
    <hyperlink ref="E235" r:id="rId132"/>
    <hyperlink ref="E236" r:id="rId133"/>
    <hyperlink ref="E237" r:id="rId134"/>
    <hyperlink ref="E226" r:id="rId135"/>
    <hyperlink ref="E111" r:id="rId136"/>
    <hyperlink ref="E238" r:id="rId137"/>
    <hyperlink ref="E239" r:id="rId138"/>
    <hyperlink ref="E221" r:id="rId139"/>
    <hyperlink ref="E151" r:id="rId140"/>
    <hyperlink ref="E153" r:id="rId141"/>
    <hyperlink ref="E247" r:id="rId142"/>
    <hyperlink ref="E245" r:id="rId143"/>
    <hyperlink ref="E246" r:id="rId144"/>
    <hyperlink ref="E240" r:id="rId145"/>
    <hyperlink ref="E244" r:id="rId146"/>
    <hyperlink ref="E250" r:id="rId147"/>
    <hyperlink ref="E249" r:id="rId148"/>
    <hyperlink ref="E251" r:id="rId149"/>
    <hyperlink ref="E242" r:id="rId150"/>
    <hyperlink ref="E241" r:id="rId151"/>
    <hyperlink ref="E248" r:id="rId152"/>
    <hyperlink ref="E252" r:id="rId153"/>
    <hyperlink ref="E269" r:id="rId154"/>
    <hyperlink ref="E264" r:id="rId155"/>
    <hyperlink ref="E254" r:id="rId156"/>
    <hyperlink ref="E256" r:id="rId157"/>
    <hyperlink ref="E257" r:id="rId158"/>
    <hyperlink ref="E255" r:id="rId159"/>
    <hyperlink ref="E260" r:id="rId160"/>
    <hyperlink ref="E259" r:id="rId161"/>
    <hyperlink ref="E262" r:id="rId162"/>
    <hyperlink ref="E261" r:id="rId163"/>
    <hyperlink ref="E263" r:id="rId164"/>
    <hyperlink ref="E147" r:id="rId165"/>
    <hyperlink ref="E266" r:id="rId166"/>
    <hyperlink ref="E267" r:id="rId167"/>
    <hyperlink ref="E268" r:id="rId168"/>
    <hyperlink ref="E258" r:id="rId169"/>
    <hyperlink ref="E281" r:id="rId170"/>
    <hyperlink ref="E282" r:id="rId171"/>
    <hyperlink ref="E283" r:id="rId172"/>
    <hyperlink ref="E284" r:id="rId173"/>
    <hyperlink ref="E285" r:id="rId174"/>
    <hyperlink ref="E308" r:id="rId175"/>
    <hyperlink ref="E307" r:id="rId176"/>
    <hyperlink ref="E305" r:id="rId177"/>
    <hyperlink ref="E321" r:id="rId178"/>
    <hyperlink ref="E326" r:id="rId179"/>
    <hyperlink ref="E324" r:id="rId180"/>
    <hyperlink ref="E176" r:id="rId181"/>
    <hyperlink ref="E317" r:id="rId182"/>
    <hyperlink ref="E323" r:id="rId183"/>
    <hyperlink ref="E316" r:id="rId184"/>
    <hyperlink ref="E225" r:id="rId185"/>
    <hyperlink ref="E270" r:id="rId186"/>
    <hyperlink ref="E295" r:id="rId187"/>
    <hyperlink ref="E164" r:id="rId188"/>
    <hyperlink ref="E312" r:id="rId189"/>
    <hyperlink ref="E243" r:id="rId190"/>
    <hyperlink ref="E272" r:id="rId191"/>
    <hyperlink ref="E273" r:id="rId192"/>
    <hyperlink ref="E265" r:id="rId193"/>
    <hyperlink ref="E286" r:id="rId194"/>
    <hyperlink ref="E289" r:id="rId195"/>
    <hyperlink ref="E287" r:id="rId196"/>
    <hyperlink ref="E290" r:id="rId197"/>
    <hyperlink ref="E288" r:id="rId198"/>
    <hyperlink ref="E279" r:id="rId199"/>
    <hyperlink ref="E275" r:id="rId200"/>
    <hyperlink ref="E276" r:id="rId201"/>
    <hyperlink ref="E280" r:id="rId202"/>
    <hyperlink ref="E297" r:id="rId203"/>
    <hyperlink ref="E298" r:id="rId204"/>
    <hyperlink ref="E291" r:id="rId205"/>
    <hyperlink ref="E292" r:id="rId206"/>
    <hyperlink ref="E293" r:id="rId207"/>
    <hyperlink ref="E300" r:id="rId208"/>
    <hyperlink ref="E294" r:id="rId209"/>
    <hyperlink ref="E301" r:id="rId210"/>
    <hyperlink ref="E302" r:id="rId211"/>
    <hyperlink ref="E303" r:id="rId212"/>
    <hyperlink ref="E304" r:id="rId213"/>
    <hyperlink ref="E277" r:id="rId214"/>
    <hyperlink ref="E155" r:id="rId215"/>
    <hyperlink ref="E157" r:id="rId216"/>
    <hyperlink ref="E97" r:id="rId217"/>
    <hyperlink ref="E154" r:id="rId218"/>
    <hyperlink ref="E81" r:id="rId219"/>
    <hyperlink ref="E54" r:id="rId220"/>
    <hyperlink ref="E160" r:id="rId221"/>
    <hyperlink ref="E104" r:id="rId222"/>
    <hyperlink ref="E113" r:id="rId223"/>
    <hyperlink ref="E61" r:id="rId224"/>
    <hyperlink ref="E62" r:id="rId225"/>
    <hyperlink ref="E56" r:id="rId226"/>
    <hyperlink ref="E20" r:id="rId227"/>
    <hyperlink ref="E161" r:id="rId228"/>
    <hyperlink ref="E21" r:id="rId229"/>
    <hyperlink ref="E134" r:id="rId230"/>
    <hyperlink ref="E22" r:id="rId231"/>
    <hyperlink ref="E23" r:id="rId232"/>
    <hyperlink ref="E124" r:id="rId233"/>
    <hyperlink ref="E133" r:id="rId234"/>
    <hyperlink ref="E24" r:id="rId235"/>
    <hyperlink ref="E25" r:id="rId236"/>
    <hyperlink ref="E26" r:id="rId237"/>
    <hyperlink ref="E38" r:id="rId238"/>
    <hyperlink ref="E112" r:id="rId239"/>
    <hyperlink ref="E118" r:id="rId240"/>
    <hyperlink ref="E27" r:id="rId241"/>
    <hyperlink ref="E146" r:id="rId242"/>
    <hyperlink ref="E116" r:id="rId243"/>
    <hyperlink ref="E28" r:id="rId244"/>
    <hyperlink ref="E122" r:id="rId245"/>
    <hyperlink ref="E29" r:id="rId246"/>
    <hyperlink ref="E39" r:id="rId247"/>
    <hyperlink ref="E40" r:id="rId248"/>
    <hyperlink ref="E41" r:id="rId249"/>
    <hyperlink ref="E58" r:id="rId250"/>
    <hyperlink ref="E30" r:id="rId251"/>
    <hyperlink ref="E65" r:id="rId252"/>
    <hyperlink ref="E89" r:id="rId253"/>
    <hyperlink ref="E66" r:id="rId254"/>
    <hyperlink ref="E64" r:id="rId255"/>
    <hyperlink ref="E69" r:id="rId256"/>
    <hyperlink ref="E70" r:id="rId257"/>
    <hyperlink ref="E52" r:id="rId258"/>
    <hyperlink ref="E74" r:id="rId259"/>
    <hyperlink ref="E68" r:id="rId260"/>
    <hyperlink ref="E67" r:id="rId261"/>
    <hyperlink ref="E3" r:id="rId262"/>
    <hyperlink ref="E4" r:id="rId263"/>
    <hyperlink ref="E75" r:id="rId264"/>
    <hyperlink ref="E76" r:id="rId265"/>
    <hyperlink ref="E77" r:id="rId266"/>
    <hyperlink ref="E78" r:id="rId267"/>
    <hyperlink ref="E79" r:id="rId268"/>
    <hyperlink ref="E71" r:id="rId269"/>
    <hyperlink ref="E57" r:id="rId270"/>
    <hyperlink ref="E55" r:id="rId271"/>
    <hyperlink ref="E80" r:id="rId272"/>
    <hyperlink ref="E82" r:id="rId273"/>
    <hyperlink ref="E83" r:id="rId274"/>
    <hyperlink ref="E136" r:id="rId275"/>
    <hyperlink ref="E103" r:id="rId276"/>
    <hyperlink ref="E130" r:id="rId277"/>
    <hyperlink ref="E123" r:id="rId278"/>
    <hyperlink ref="E129" r:id="rId279"/>
    <hyperlink ref="E87" r:id="rId280"/>
    <hyperlink ref="E91" r:id="rId281"/>
    <hyperlink ref="E100" r:id="rId282"/>
    <hyperlink ref="E14" r:id="rId283"/>
    <hyperlink ref="E206" r:id="rId284"/>
    <hyperlink ref="E31" r:id="rId285"/>
    <hyperlink ref="E15" r:id="rId286"/>
    <hyperlink ref="E16" r:id="rId287"/>
    <hyperlink ref="E17" r:id="rId288"/>
    <hyperlink ref="E18" r:id="rId289"/>
    <hyperlink ref="E19" r:id="rId290"/>
    <hyperlink ref="E92" r:id="rId291"/>
    <hyperlink ref="E93" r:id="rId292"/>
    <hyperlink ref="E94" r:id="rId293"/>
    <hyperlink ref="E95" r:id="rId294"/>
    <hyperlink ref="E96" r:id="rId295"/>
    <hyperlink ref="E128" r:id="rId296"/>
    <hyperlink ref="E32" r:id="rId297"/>
    <hyperlink ref="E36" r:id="rId298"/>
    <hyperlink ref="E33" r:id="rId299"/>
    <hyperlink ref="E34" r:id="rId300"/>
    <hyperlink ref="E35" r:id="rId301"/>
    <hyperlink ref="E37" r:id="rId302"/>
    <hyperlink ref="E138" r:id="rId303"/>
    <hyperlink ref="E46" r:id="rId304"/>
    <hyperlink ref="E99" r:id="rId305"/>
    <hyperlink ref="E47" r:id="rId306"/>
    <hyperlink ref="E42" r:id="rId307"/>
    <hyperlink ref="E43" r:id="rId308"/>
    <hyperlink ref="E51" r:id="rId309"/>
    <hyperlink ref="E48" r:id="rId310"/>
    <hyperlink ref="E49" r:id="rId311"/>
    <hyperlink ref="E44" r:id="rId312"/>
    <hyperlink ref="E53" r:id="rId313"/>
    <hyperlink ref="E131" r:id="rId314"/>
    <hyperlink ref="E50" r:id="rId315"/>
    <hyperlink ref="E125" r:id="rId316"/>
    <hyperlink ref="E45" r:id="rId317"/>
    <hyperlink ref="E148" r:id="rId318"/>
    <hyperlink ref="E115" r:id="rId319"/>
    <hyperlink ref="E132" r:id="rId320"/>
    <hyperlink ref="E119" r:id="rId321"/>
    <hyperlink ref="E145" r:id="rId322"/>
    <hyperlink ref="E135" r:id="rId323"/>
    <hyperlink ref="E114" r:id="rId324"/>
    <hyperlink ref="E102" r:id="rId325"/>
    <hyperlink ref="E306" r:id="rId326"/>
    <hyperlink ref="E137" r:id="rId327"/>
    <hyperlink ref="E121" r:id="rId328"/>
    <hyperlink ref="E101" r:id="rId329"/>
    <hyperlink ref="E117" r:id="rId330"/>
    <hyperlink ref="E149" r:id="rId331"/>
    <hyperlink ref="E163" r:id="rId332"/>
    <hyperlink ref="E165" r:id="rId333"/>
    <hyperlink ref="E325" r:id="rId334"/>
    <hyperlink ref="E314" r:id="rId335"/>
    <hyperlink ref="E346" r:id="rId336"/>
    <hyperlink ref="E347" r:id="rId337"/>
    <hyperlink ref="E345" r:id="rId338"/>
    <hyperlink ref="E348" r:id="rId339"/>
    <hyperlink ref="E274" r:id="rId340"/>
    <hyperlink ref="E353" r:id="rId341"/>
    <hyperlink ref="E354" r:id="rId342"/>
    <hyperlink ref="E355" r:id="rId343"/>
  </hyperlinks>
  <pageMargins left="0" right="0" top="0.19685039370078741" bottom="0.19685039370078741" header="0.51181102362204722" footer="0.51181102362204722"/>
  <pageSetup paperSize="9" scale="70" firstPageNumber="0" orientation="landscape" horizontalDpi="300" verticalDpi="300" r:id="rId344"/>
  <drawing r:id="rId345"/>
</worksheet>
</file>

<file path=xl/worksheets/sheet4.xml><?xml version="1.0" encoding="utf-8"?>
<worksheet xmlns="http://schemas.openxmlformats.org/spreadsheetml/2006/main" xmlns:r="http://schemas.openxmlformats.org/officeDocument/2006/relationships">
  <dimension ref="A1:N531"/>
  <sheetViews>
    <sheetView workbookViewId="0">
      <pane ySplit="1" topLeftCell="A2" activePane="bottomLeft" state="frozen"/>
      <selection pane="bottomLeft" activeCell="F156" sqref="F156"/>
    </sheetView>
  </sheetViews>
  <sheetFormatPr defaultRowHeight="15"/>
  <cols>
    <col min="1" max="1" width="13.140625" style="1" customWidth="1"/>
    <col min="2" max="2" width="7.5703125" style="1" customWidth="1"/>
    <col min="3" max="3" width="11.28515625" style="73" customWidth="1"/>
    <col min="4" max="4" width="20.28515625" customWidth="1"/>
    <col min="5" max="5" width="29.85546875" customWidth="1"/>
    <col min="6" max="6" width="87" customWidth="1"/>
    <col min="7" max="7" width="50.7109375" customWidth="1"/>
    <col min="8" max="8" width="24.42578125" customWidth="1"/>
    <col min="9" max="9" width="10.85546875" customWidth="1"/>
    <col min="10" max="10" width="11.7109375" style="73" customWidth="1"/>
    <col min="11" max="11" width="14.7109375" customWidth="1"/>
    <col min="12" max="12" width="11.140625" customWidth="1"/>
    <col min="13" max="1025" width="8.7109375" customWidth="1"/>
  </cols>
  <sheetData>
    <row r="1" spans="1:14" s="12" customFormat="1" ht="30.75" customHeight="1">
      <c r="A1" s="5" t="s">
        <v>0</v>
      </c>
      <c r="B1" s="5" t="s">
        <v>1395</v>
      </c>
      <c r="C1" s="56" t="s">
        <v>1396</v>
      </c>
      <c r="D1" s="6" t="s">
        <v>2</v>
      </c>
      <c r="E1" s="5" t="s">
        <v>4</v>
      </c>
      <c r="F1" s="5" t="s">
        <v>1397</v>
      </c>
      <c r="G1" s="7" t="s">
        <v>714</v>
      </c>
      <c r="H1" s="5" t="s">
        <v>1398</v>
      </c>
      <c r="I1" s="7" t="s">
        <v>1394</v>
      </c>
      <c r="J1" s="75" t="s">
        <v>1399</v>
      </c>
      <c r="K1" s="5" t="s">
        <v>12</v>
      </c>
      <c r="L1" s="10" t="s">
        <v>16</v>
      </c>
      <c r="M1" s="11"/>
      <c r="N1" s="11"/>
    </row>
    <row r="2" spans="1:14" s="78" customFormat="1">
      <c r="A2" s="13" t="s">
        <v>436</v>
      </c>
      <c r="B2" s="27"/>
      <c r="C2" s="100">
        <v>43517</v>
      </c>
      <c r="D2" s="24" t="s">
        <v>1400</v>
      </c>
      <c r="E2" s="23" t="s">
        <v>576</v>
      </c>
      <c r="F2" s="23" t="s">
        <v>1401</v>
      </c>
      <c r="G2" s="28" t="s">
        <v>1402</v>
      </c>
      <c r="H2" s="23" t="s">
        <v>1403</v>
      </c>
      <c r="I2" s="13" t="s">
        <v>1404</v>
      </c>
      <c r="J2" s="101">
        <v>43444</v>
      </c>
      <c r="K2" s="24" t="s">
        <v>503</v>
      </c>
      <c r="L2" s="77">
        <f t="shared" ref="L2:L65" ca="1" si="0">TODAY()-C2</f>
        <v>445</v>
      </c>
    </row>
    <row r="3" spans="1:14" s="78" customFormat="1">
      <c r="A3" s="13" t="s">
        <v>439</v>
      </c>
      <c r="B3" s="27"/>
      <c r="C3" s="100">
        <v>43517</v>
      </c>
      <c r="D3" s="24" t="s">
        <v>1400</v>
      </c>
      <c r="E3" s="23" t="s">
        <v>576</v>
      </c>
      <c r="F3" s="23" t="s">
        <v>1405</v>
      </c>
      <c r="G3" s="28" t="s">
        <v>1402</v>
      </c>
      <c r="H3" s="23" t="s">
        <v>1403</v>
      </c>
      <c r="I3" s="13" t="s">
        <v>1406</v>
      </c>
      <c r="J3" s="101">
        <v>43444</v>
      </c>
      <c r="K3" s="24" t="s">
        <v>503</v>
      </c>
      <c r="L3" s="77">
        <f t="shared" ca="1" si="0"/>
        <v>445</v>
      </c>
    </row>
    <row r="4" spans="1:14" s="78" customFormat="1">
      <c r="A4" s="13" t="s">
        <v>445</v>
      </c>
      <c r="B4" s="27"/>
      <c r="C4" s="100">
        <v>43517</v>
      </c>
      <c r="D4" s="24" t="s">
        <v>1400</v>
      </c>
      <c r="E4" s="23" t="s">
        <v>576</v>
      </c>
      <c r="F4" s="23" t="s">
        <v>1407</v>
      </c>
      <c r="G4" s="28" t="s">
        <v>1402</v>
      </c>
      <c r="H4" s="23" t="s">
        <v>1403</v>
      </c>
      <c r="I4" s="13" t="s">
        <v>1408</v>
      </c>
      <c r="J4" s="101">
        <v>43444</v>
      </c>
      <c r="K4" s="24" t="s">
        <v>503</v>
      </c>
      <c r="L4" s="77">
        <f t="shared" ca="1" si="0"/>
        <v>445</v>
      </c>
    </row>
    <row r="5" spans="1:14" s="78" customFormat="1">
      <c r="A5" s="13" t="s">
        <v>448</v>
      </c>
      <c r="B5" s="79"/>
      <c r="C5" s="100">
        <v>43517</v>
      </c>
      <c r="D5" s="24" t="s">
        <v>1400</v>
      </c>
      <c r="E5" s="23" t="s">
        <v>576</v>
      </c>
      <c r="F5" s="23" t="s">
        <v>1409</v>
      </c>
      <c r="G5" s="28" t="s">
        <v>1402</v>
      </c>
      <c r="H5" s="23" t="s">
        <v>1403</v>
      </c>
      <c r="I5" s="13" t="s">
        <v>1410</v>
      </c>
      <c r="J5" s="101">
        <v>43444</v>
      </c>
      <c r="K5" s="24" t="s">
        <v>503</v>
      </c>
      <c r="L5" s="77">
        <f t="shared" ca="1" si="0"/>
        <v>445</v>
      </c>
    </row>
    <row r="6" spans="1:14" s="78" customFormat="1">
      <c r="A6" s="13" t="s">
        <v>451</v>
      </c>
      <c r="B6" s="27"/>
      <c r="C6" s="100">
        <v>43517</v>
      </c>
      <c r="D6" s="24" t="s">
        <v>1400</v>
      </c>
      <c r="E6" s="23" t="s">
        <v>576</v>
      </c>
      <c r="F6" s="23" t="s">
        <v>1411</v>
      </c>
      <c r="G6" s="28" t="s">
        <v>1402</v>
      </c>
      <c r="H6" s="23" t="s">
        <v>1403</v>
      </c>
      <c r="I6" s="13" t="s">
        <v>1412</v>
      </c>
      <c r="J6" s="101">
        <v>43444</v>
      </c>
      <c r="K6" s="24" t="s">
        <v>503</v>
      </c>
      <c r="L6" s="77">
        <f t="shared" ca="1" si="0"/>
        <v>445</v>
      </c>
    </row>
    <row r="7" spans="1:14" s="78" customFormat="1">
      <c r="A7" s="13" t="s">
        <v>454</v>
      </c>
      <c r="B7" s="27"/>
      <c r="C7" s="100">
        <v>43517</v>
      </c>
      <c r="D7" s="24" t="s">
        <v>1400</v>
      </c>
      <c r="E7" s="23" t="s">
        <v>576</v>
      </c>
      <c r="F7" s="23" t="s">
        <v>1413</v>
      </c>
      <c r="G7" s="28" t="s">
        <v>1402</v>
      </c>
      <c r="H7" s="23" t="s">
        <v>1403</v>
      </c>
      <c r="I7" s="13" t="s">
        <v>1414</v>
      </c>
      <c r="J7" s="101">
        <v>43444</v>
      </c>
      <c r="K7" s="24" t="s">
        <v>503</v>
      </c>
      <c r="L7" s="77">
        <f t="shared" ca="1" si="0"/>
        <v>445</v>
      </c>
    </row>
    <row r="8" spans="1:14" s="78" customFormat="1">
      <c r="A8" s="13" t="s">
        <v>466</v>
      </c>
      <c r="B8" s="27"/>
      <c r="C8" s="100">
        <v>43517</v>
      </c>
      <c r="D8" s="24" t="s">
        <v>1400</v>
      </c>
      <c r="E8" s="23" t="s">
        <v>576</v>
      </c>
      <c r="F8" s="23" t="s">
        <v>1415</v>
      </c>
      <c r="G8" s="28" t="s">
        <v>1402</v>
      </c>
      <c r="H8" s="23" t="s">
        <v>1403</v>
      </c>
      <c r="I8" s="13" t="s">
        <v>1416</v>
      </c>
      <c r="J8" s="101">
        <v>43444</v>
      </c>
      <c r="K8" s="24" t="s">
        <v>503</v>
      </c>
      <c r="L8" s="77">
        <f t="shared" ca="1" si="0"/>
        <v>445</v>
      </c>
    </row>
    <row r="9" spans="1:14" s="78" customFormat="1">
      <c r="A9" s="13" t="s">
        <v>469</v>
      </c>
      <c r="B9" s="27"/>
      <c r="C9" s="100">
        <v>43517</v>
      </c>
      <c r="D9" s="24" t="s">
        <v>1400</v>
      </c>
      <c r="E9" s="23" t="s">
        <v>576</v>
      </c>
      <c r="F9" s="23" t="s">
        <v>1417</v>
      </c>
      <c r="G9" s="28" t="s">
        <v>1402</v>
      </c>
      <c r="H9" s="23" t="s">
        <v>1403</v>
      </c>
      <c r="I9" s="13" t="s">
        <v>1418</v>
      </c>
      <c r="J9" s="101">
        <v>43444</v>
      </c>
      <c r="K9" s="24" t="s">
        <v>503</v>
      </c>
      <c r="L9" s="77">
        <f t="shared" ca="1" si="0"/>
        <v>445</v>
      </c>
    </row>
    <row r="10" spans="1:14" s="78" customFormat="1">
      <c r="A10" s="26" t="s">
        <v>472</v>
      </c>
      <c r="B10" s="80"/>
      <c r="C10" s="100">
        <v>43517</v>
      </c>
      <c r="D10" s="24" t="s">
        <v>1400</v>
      </c>
      <c r="E10" s="23" t="s">
        <v>576</v>
      </c>
      <c r="F10" s="81" t="s">
        <v>1419</v>
      </c>
      <c r="G10" s="28" t="s">
        <v>1402</v>
      </c>
      <c r="H10" s="23" t="s">
        <v>1403</v>
      </c>
      <c r="I10" s="13" t="s">
        <v>1420</v>
      </c>
      <c r="J10" s="101">
        <v>43444</v>
      </c>
      <c r="K10" s="24" t="s">
        <v>503</v>
      </c>
      <c r="L10" s="77">
        <f t="shared" ca="1" si="0"/>
        <v>445</v>
      </c>
    </row>
    <row r="11" spans="1:14" s="78" customFormat="1">
      <c r="A11" s="13" t="s">
        <v>475</v>
      </c>
      <c r="B11" s="27"/>
      <c r="C11" s="100">
        <v>43440</v>
      </c>
      <c r="D11" s="24"/>
      <c r="E11" s="23" t="s">
        <v>576</v>
      </c>
      <c r="F11" s="23" t="s">
        <v>1421</v>
      </c>
      <c r="G11" s="28" t="s">
        <v>1402</v>
      </c>
      <c r="H11" s="23" t="s">
        <v>1403</v>
      </c>
      <c r="I11" s="13" t="s">
        <v>1422</v>
      </c>
      <c r="J11" s="101">
        <v>43444</v>
      </c>
      <c r="K11" s="24" t="s">
        <v>503</v>
      </c>
      <c r="L11" s="77">
        <f t="shared" ca="1" si="0"/>
        <v>522</v>
      </c>
    </row>
    <row r="12" spans="1:14" s="78" customFormat="1">
      <c r="A12" s="13" t="s">
        <v>481</v>
      </c>
      <c r="B12" s="27"/>
      <c r="C12" s="100">
        <v>43517</v>
      </c>
      <c r="D12" s="24" t="s">
        <v>1400</v>
      </c>
      <c r="E12" s="23" t="s">
        <v>576</v>
      </c>
      <c r="F12" s="23" t="s">
        <v>1423</v>
      </c>
      <c r="G12" s="28" t="s">
        <v>1402</v>
      </c>
      <c r="H12" s="23" t="s">
        <v>1403</v>
      </c>
      <c r="I12" s="13" t="s">
        <v>1424</v>
      </c>
      <c r="J12" s="101">
        <v>43444</v>
      </c>
      <c r="K12" s="24" t="s">
        <v>503</v>
      </c>
      <c r="L12" s="77">
        <f t="shared" ca="1" si="0"/>
        <v>445</v>
      </c>
    </row>
    <row r="13" spans="1:14" s="78" customFormat="1">
      <c r="A13" s="13" t="s">
        <v>484</v>
      </c>
      <c r="B13" s="27"/>
      <c r="C13" s="100">
        <v>43517</v>
      </c>
      <c r="D13" s="24" t="s">
        <v>1400</v>
      </c>
      <c r="E13" s="23" t="s">
        <v>576</v>
      </c>
      <c r="F13" s="23" t="s">
        <v>1425</v>
      </c>
      <c r="G13" s="28" t="s">
        <v>1402</v>
      </c>
      <c r="H13" s="23" t="s">
        <v>1403</v>
      </c>
      <c r="I13" s="13" t="s">
        <v>1426</v>
      </c>
      <c r="J13" s="101">
        <v>43444</v>
      </c>
      <c r="K13" s="24" t="s">
        <v>503</v>
      </c>
      <c r="L13" s="77">
        <f t="shared" ca="1" si="0"/>
        <v>445</v>
      </c>
    </row>
    <row r="14" spans="1:14" s="78" customFormat="1">
      <c r="A14" s="13" t="s">
        <v>487</v>
      </c>
      <c r="B14" s="27"/>
      <c r="C14" s="100">
        <v>43517</v>
      </c>
      <c r="D14" s="24" t="s">
        <v>1400</v>
      </c>
      <c r="E14" s="23" t="s">
        <v>576</v>
      </c>
      <c r="F14" s="23" t="s">
        <v>1427</v>
      </c>
      <c r="G14" s="28" t="s">
        <v>1402</v>
      </c>
      <c r="H14" s="23" t="s">
        <v>1403</v>
      </c>
      <c r="I14" s="13" t="s">
        <v>1428</v>
      </c>
      <c r="J14" s="101">
        <v>43444</v>
      </c>
      <c r="K14" s="24" t="s">
        <v>503</v>
      </c>
      <c r="L14" s="77">
        <f t="shared" ca="1" si="0"/>
        <v>445</v>
      </c>
    </row>
    <row r="15" spans="1:14" s="78" customFormat="1">
      <c r="A15" s="13" t="s">
        <v>490</v>
      </c>
      <c r="B15" s="27"/>
      <c r="C15" s="100">
        <v>43517</v>
      </c>
      <c r="D15" s="24" t="s">
        <v>1400</v>
      </c>
      <c r="E15" s="23" t="s">
        <v>576</v>
      </c>
      <c r="F15" s="23" t="s">
        <v>1429</v>
      </c>
      <c r="G15" s="28" t="s">
        <v>1402</v>
      </c>
      <c r="H15" s="23" t="s">
        <v>1403</v>
      </c>
      <c r="I15" s="13" t="s">
        <v>1430</v>
      </c>
      <c r="J15" s="101">
        <v>43444</v>
      </c>
      <c r="K15" s="24" t="s">
        <v>503</v>
      </c>
      <c r="L15" s="77">
        <f t="shared" ca="1" si="0"/>
        <v>445</v>
      </c>
    </row>
    <row r="16" spans="1:14" s="78" customFormat="1">
      <c r="A16" s="13" t="s">
        <v>493</v>
      </c>
      <c r="B16" s="27"/>
      <c r="C16" s="100">
        <v>43440</v>
      </c>
      <c r="D16" s="24" t="s">
        <v>1431</v>
      </c>
      <c r="E16" s="23" t="s">
        <v>1432</v>
      </c>
      <c r="F16" s="23" t="s">
        <v>1433</v>
      </c>
      <c r="G16" s="28" t="s">
        <v>1402</v>
      </c>
      <c r="H16" s="23" t="s">
        <v>1434</v>
      </c>
      <c r="I16" s="23" t="s">
        <v>1435</v>
      </c>
      <c r="J16" s="101">
        <v>43468</v>
      </c>
      <c r="K16" s="24" t="s">
        <v>34</v>
      </c>
      <c r="L16" s="77">
        <f t="shared" ca="1" si="0"/>
        <v>522</v>
      </c>
    </row>
    <row r="17" spans="1:12" s="78" customFormat="1">
      <c r="A17" s="27" t="s">
        <v>496</v>
      </c>
      <c r="B17" s="27"/>
      <c r="C17" s="100">
        <v>43433</v>
      </c>
      <c r="D17" s="24" t="s">
        <v>1431</v>
      </c>
      <c r="E17" s="23" t="s">
        <v>576</v>
      </c>
      <c r="F17" s="23" t="s">
        <v>1433</v>
      </c>
      <c r="G17" s="28" t="s">
        <v>1402</v>
      </c>
      <c r="H17" s="23" t="s">
        <v>1434</v>
      </c>
      <c r="I17" s="23" t="s">
        <v>1436</v>
      </c>
      <c r="J17" s="101">
        <v>43571</v>
      </c>
      <c r="K17" s="24" t="s">
        <v>34</v>
      </c>
      <c r="L17" s="77">
        <f t="shared" ca="1" si="0"/>
        <v>529</v>
      </c>
    </row>
    <row r="18" spans="1:12" s="78" customFormat="1">
      <c r="A18" s="13" t="s">
        <v>1437</v>
      </c>
      <c r="B18" s="27" t="s">
        <v>1395</v>
      </c>
      <c r="C18" s="100">
        <v>43413</v>
      </c>
      <c r="D18" s="24"/>
      <c r="E18" s="23" t="s">
        <v>18</v>
      </c>
      <c r="F18" s="13" t="s">
        <v>1438</v>
      </c>
      <c r="G18" s="28" t="s">
        <v>1439</v>
      </c>
      <c r="H18" s="13" t="s">
        <v>1403</v>
      </c>
      <c r="I18" s="82" t="s">
        <v>1440</v>
      </c>
      <c r="J18" s="101">
        <v>43396</v>
      </c>
      <c r="K18" s="13" t="s">
        <v>34</v>
      </c>
      <c r="L18" s="77">
        <f t="shared" ca="1" si="0"/>
        <v>549</v>
      </c>
    </row>
    <row r="19" spans="1:12" s="78" customFormat="1">
      <c r="A19" s="13" t="s">
        <v>1441</v>
      </c>
      <c r="B19" s="27" t="s">
        <v>1395</v>
      </c>
      <c r="C19" s="100">
        <v>43413</v>
      </c>
      <c r="D19" s="24"/>
      <c r="E19" s="23" t="s">
        <v>18</v>
      </c>
      <c r="F19" s="13" t="s">
        <v>1442</v>
      </c>
      <c r="G19" s="28" t="s">
        <v>1439</v>
      </c>
      <c r="H19" s="13" t="s">
        <v>1403</v>
      </c>
      <c r="I19" s="23" t="s">
        <v>1440</v>
      </c>
      <c r="J19" s="101">
        <v>43342</v>
      </c>
      <c r="K19" s="13" t="s">
        <v>34</v>
      </c>
      <c r="L19" s="77">
        <f t="shared" ca="1" si="0"/>
        <v>549</v>
      </c>
    </row>
    <row r="20" spans="1:12" s="78" customFormat="1">
      <c r="A20" s="27" t="s">
        <v>1443</v>
      </c>
      <c r="B20" s="27"/>
      <c r="C20" s="100">
        <v>43454</v>
      </c>
      <c r="D20" s="24"/>
      <c r="E20" s="23" t="s">
        <v>576</v>
      </c>
      <c r="F20" s="23" t="s">
        <v>1444</v>
      </c>
      <c r="G20" s="28" t="s">
        <v>1445</v>
      </c>
      <c r="H20" s="23" t="s">
        <v>1434</v>
      </c>
      <c r="I20" s="23" t="s">
        <v>1446</v>
      </c>
      <c r="J20" s="101">
        <v>43102</v>
      </c>
      <c r="K20" s="24" t="s">
        <v>503</v>
      </c>
      <c r="L20" s="77">
        <f t="shared" ca="1" si="0"/>
        <v>508</v>
      </c>
    </row>
    <row r="21" spans="1:12" s="78" customFormat="1">
      <c r="A21" s="27" t="s">
        <v>1447</v>
      </c>
      <c r="B21" s="27"/>
      <c r="C21" s="100">
        <v>43486</v>
      </c>
      <c r="D21" s="24"/>
      <c r="E21" s="23" t="s">
        <v>112</v>
      </c>
      <c r="F21" s="23" t="s">
        <v>1448</v>
      </c>
      <c r="G21" s="28" t="s">
        <v>1449</v>
      </c>
      <c r="H21" s="23" t="s">
        <v>1450</v>
      </c>
      <c r="I21" s="23" t="s">
        <v>1446</v>
      </c>
      <c r="J21" s="101">
        <v>43487</v>
      </c>
      <c r="K21" s="24" t="s">
        <v>1451</v>
      </c>
      <c r="L21" s="77">
        <f t="shared" ca="1" si="0"/>
        <v>476</v>
      </c>
    </row>
    <row r="22" spans="1:12" s="78" customFormat="1">
      <c r="A22" s="27" t="s">
        <v>1452</v>
      </c>
      <c r="B22" s="76"/>
      <c r="C22" s="100">
        <v>43633</v>
      </c>
      <c r="D22" s="98" t="s">
        <v>2351</v>
      </c>
      <c r="E22" s="23" t="s">
        <v>576</v>
      </c>
      <c r="F22" s="28" t="s">
        <v>1453</v>
      </c>
      <c r="G22" s="23" t="s">
        <v>1402</v>
      </c>
      <c r="H22" s="23" t="s">
        <v>1434</v>
      </c>
      <c r="I22" s="76" t="s">
        <v>2647</v>
      </c>
      <c r="J22" s="101">
        <v>43627</v>
      </c>
      <c r="K22" s="77" t="s">
        <v>34</v>
      </c>
      <c r="L22" s="77">
        <f t="shared" ca="1" si="0"/>
        <v>329</v>
      </c>
    </row>
    <row r="23" spans="1:12" s="78" customFormat="1">
      <c r="A23" s="27" t="s">
        <v>1454</v>
      </c>
      <c r="B23" s="27"/>
      <c r="C23" s="100">
        <v>43472</v>
      </c>
      <c r="D23" s="24"/>
      <c r="E23" s="23" t="s">
        <v>1432</v>
      </c>
      <c r="F23" s="23" t="s">
        <v>1455</v>
      </c>
      <c r="G23" s="28" t="s">
        <v>1456</v>
      </c>
      <c r="H23" s="23" t="s">
        <v>1457</v>
      </c>
      <c r="I23" s="23" t="s">
        <v>1458</v>
      </c>
      <c r="J23" s="101">
        <v>43523</v>
      </c>
      <c r="K23" s="24" t="s">
        <v>34</v>
      </c>
      <c r="L23" s="77">
        <f t="shared" ca="1" si="0"/>
        <v>490</v>
      </c>
    </row>
    <row r="24" spans="1:12" s="78" customFormat="1">
      <c r="A24" s="27" t="s">
        <v>1459</v>
      </c>
      <c r="B24" s="27"/>
      <c r="C24" s="100">
        <v>43474</v>
      </c>
      <c r="D24" s="24"/>
      <c r="E24" s="23" t="s">
        <v>1460</v>
      </c>
      <c r="F24" s="23" t="s">
        <v>1461</v>
      </c>
      <c r="G24" s="28" t="s">
        <v>1462</v>
      </c>
      <c r="H24" s="23" t="s">
        <v>1434</v>
      </c>
      <c r="I24" s="23" t="s">
        <v>1463</v>
      </c>
      <c r="J24" s="101">
        <v>43473</v>
      </c>
      <c r="K24" s="24" t="s">
        <v>1464</v>
      </c>
      <c r="L24" s="77">
        <f t="shared" ca="1" si="0"/>
        <v>488</v>
      </c>
    </row>
    <row r="25" spans="1:12" s="78" customFormat="1">
      <c r="A25" s="27" t="s">
        <v>1465</v>
      </c>
      <c r="B25" s="27"/>
      <c r="C25" s="100">
        <v>43487</v>
      </c>
      <c r="D25" s="24"/>
      <c r="E25" s="23" t="s">
        <v>112</v>
      </c>
      <c r="F25" s="23" t="s">
        <v>1466</v>
      </c>
      <c r="G25" s="28" t="s">
        <v>1449</v>
      </c>
      <c r="H25" s="23" t="s">
        <v>1450</v>
      </c>
      <c r="I25" s="23" t="s">
        <v>1463</v>
      </c>
      <c r="J25" s="101">
        <v>43487</v>
      </c>
      <c r="K25" s="24" t="s">
        <v>1451</v>
      </c>
      <c r="L25" s="77">
        <f t="shared" ca="1" si="0"/>
        <v>475</v>
      </c>
    </row>
    <row r="26" spans="1:12" s="78" customFormat="1">
      <c r="A26" s="27" t="s">
        <v>1467</v>
      </c>
      <c r="B26" s="27"/>
      <c r="C26" s="100">
        <v>43467</v>
      </c>
      <c r="D26" s="24" t="s">
        <v>1431</v>
      </c>
      <c r="E26" s="23" t="s">
        <v>1468</v>
      </c>
      <c r="F26" s="23" t="s">
        <v>1469</v>
      </c>
      <c r="G26" s="28" t="s">
        <v>1470</v>
      </c>
      <c r="H26" s="23" t="s">
        <v>1434</v>
      </c>
      <c r="I26" s="23" t="s">
        <v>1471</v>
      </c>
      <c r="J26" s="101">
        <v>43480</v>
      </c>
      <c r="K26" s="24" t="s">
        <v>1472</v>
      </c>
      <c r="L26" s="77">
        <f t="shared" ca="1" si="0"/>
        <v>495</v>
      </c>
    </row>
    <row r="27" spans="1:12" s="78" customFormat="1">
      <c r="A27" s="27" t="s">
        <v>1473</v>
      </c>
      <c r="B27" s="27"/>
      <c r="C27" s="100">
        <v>43487</v>
      </c>
      <c r="D27" s="24"/>
      <c r="E27" s="23" t="s">
        <v>112</v>
      </c>
      <c r="F27" s="83" t="s">
        <v>1474</v>
      </c>
      <c r="G27" s="28" t="s">
        <v>1449</v>
      </c>
      <c r="H27" s="23" t="s">
        <v>1450</v>
      </c>
      <c r="I27" s="23" t="s">
        <v>1471</v>
      </c>
      <c r="J27" s="101">
        <v>43487</v>
      </c>
      <c r="K27" s="24" t="s">
        <v>1451</v>
      </c>
      <c r="L27" s="77">
        <f t="shared" ca="1" si="0"/>
        <v>475</v>
      </c>
    </row>
    <row r="28" spans="1:12" s="78" customFormat="1">
      <c r="A28" s="27" t="s">
        <v>1475</v>
      </c>
      <c r="B28" s="27"/>
      <c r="C28" s="100">
        <v>43476</v>
      </c>
      <c r="D28" s="24"/>
      <c r="E28" s="23" t="s">
        <v>18</v>
      </c>
      <c r="F28" s="23" t="s">
        <v>1476</v>
      </c>
      <c r="G28" s="28" t="s">
        <v>127</v>
      </c>
      <c r="H28" s="23" t="s">
        <v>1434</v>
      </c>
      <c r="I28" s="23" t="s">
        <v>1477</v>
      </c>
      <c r="J28" s="101">
        <v>43482</v>
      </c>
      <c r="K28" s="24" t="s">
        <v>1472</v>
      </c>
      <c r="L28" s="77">
        <f t="shared" ca="1" si="0"/>
        <v>486</v>
      </c>
    </row>
    <row r="29" spans="1:12" s="78" customFormat="1">
      <c r="A29" s="27" t="s">
        <v>1478</v>
      </c>
      <c r="B29" s="27"/>
      <c r="C29" s="100">
        <v>43487</v>
      </c>
      <c r="D29" s="24"/>
      <c r="E29" s="23" t="s">
        <v>112</v>
      </c>
      <c r="F29" s="23" t="s">
        <v>1479</v>
      </c>
      <c r="G29" s="28" t="s">
        <v>1449</v>
      </c>
      <c r="H29" s="23" t="s">
        <v>1450</v>
      </c>
      <c r="I29" s="23" t="s">
        <v>1477</v>
      </c>
      <c r="J29" s="101">
        <v>43487</v>
      </c>
      <c r="K29" s="24" t="s">
        <v>1451</v>
      </c>
      <c r="L29" s="77">
        <f t="shared" ca="1" si="0"/>
        <v>475</v>
      </c>
    </row>
    <row r="30" spans="1:12" s="78" customFormat="1">
      <c r="A30" s="27" t="s">
        <v>497</v>
      </c>
      <c r="B30" s="27"/>
      <c r="C30" s="100">
        <v>43517</v>
      </c>
      <c r="D30" s="24"/>
      <c r="E30" s="23" t="s">
        <v>112</v>
      </c>
      <c r="F30" s="23" t="s">
        <v>1480</v>
      </c>
      <c r="G30" s="28" t="s">
        <v>1402</v>
      </c>
      <c r="H30" s="23" t="s">
        <v>1481</v>
      </c>
      <c r="I30" s="23" t="s">
        <v>1477</v>
      </c>
      <c r="J30" s="101">
        <v>43518</v>
      </c>
      <c r="K30" s="24" t="s">
        <v>34</v>
      </c>
      <c r="L30" s="77">
        <f t="shared" ca="1" si="0"/>
        <v>445</v>
      </c>
    </row>
    <row r="31" spans="1:12" s="78" customFormat="1">
      <c r="A31" s="27" t="s">
        <v>1482</v>
      </c>
      <c r="B31" s="27"/>
      <c r="C31" s="100">
        <v>43388</v>
      </c>
      <c r="D31" s="24"/>
      <c r="E31" s="23" t="s">
        <v>1483</v>
      </c>
      <c r="F31" s="23" t="s">
        <v>1484</v>
      </c>
      <c r="G31" s="28" t="s">
        <v>1485</v>
      </c>
      <c r="H31" s="23" t="s">
        <v>1403</v>
      </c>
      <c r="I31" s="23" t="s">
        <v>1486</v>
      </c>
      <c r="J31" s="101">
        <v>43468</v>
      </c>
      <c r="K31" s="24" t="s">
        <v>1487</v>
      </c>
      <c r="L31" s="77">
        <f t="shared" ca="1" si="0"/>
        <v>574</v>
      </c>
    </row>
    <row r="32" spans="1:12" s="78" customFormat="1">
      <c r="A32" s="27" t="s">
        <v>1488</v>
      </c>
      <c r="B32" s="27"/>
      <c r="C32" s="100">
        <v>43476</v>
      </c>
      <c r="D32" s="24"/>
      <c r="E32" s="23" t="s">
        <v>1489</v>
      </c>
      <c r="F32" s="23" t="s">
        <v>1490</v>
      </c>
      <c r="G32" s="28" t="s">
        <v>127</v>
      </c>
      <c r="H32" s="23" t="s">
        <v>1434</v>
      </c>
      <c r="I32" s="23" t="s">
        <v>1486</v>
      </c>
      <c r="J32" s="101">
        <v>43482</v>
      </c>
      <c r="K32" s="24" t="s">
        <v>1472</v>
      </c>
      <c r="L32" s="77">
        <f t="shared" ca="1" si="0"/>
        <v>486</v>
      </c>
    </row>
    <row r="33" spans="1:12" s="78" customFormat="1">
      <c r="A33" s="27" t="s">
        <v>1491</v>
      </c>
      <c r="B33" s="27"/>
      <c r="C33" s="100">
        <v>43487</v>
      </c>
      <c r="D33" s="24"/>
      <c r="E33" s="23" t="s">
        <v>112</v>
      </c>
      <c r="F33" s="23" t="s">
        <v>1492</v>
      </c>
      <c r="G33" s="28" t="s">
        <v>1449</v>
      </c>
      <c r="H33" s="23" t="s">
        <v>1450</v>
      </c>
      <c r="I33" s="23" t="s">
        <v>1486</v>
      </c>
      <c r="J33" s="101">
        <v>43487</v>
      </c>
      <c r="K33" s="24" t="s">
        <v>1451</v>
      </c>
      <c r="L33" s="77">
        <f t="shared" ca="1" si="0"/>
        <v>475</v>
      </c>
    </row>
    <row r="34" spans="1:12" s="78" customFormat="1">
      <c r="A34" s="27" t="s">
        <v>1493</v>
      </c>
      <c r="B34" s="27"/>
      <c r="C34" s="100">
        <v>43476</v>
      </c>
      <c r="D34" s="24"/>
      <c r="E34" s="23" t="s">
        <v>1489</v>
      </c>
      <c r="F34" s="23" t="s">
        <v>1494</v>
      </c>
      <c r="G34" s="28" t="s">
        <v>127</v>
      </c>
      <c r="H34" s="23" t="s">
        <v>1434</v>
      </c>
      <c r="I34" s="23" t="s">
        <v>1495</v>
      </c>
      <c r="J34" s="101">
        <v>43482</v>
      </c>
      <c r="K34" s="24" t="s">
        <v>1472</v>
      </c>
      <c r="L34" s="77">
        <f t="shared" ca="1" si="0"/>
        <v>486</v>
      </c>
    </row>
    <row r="35" spans="1:12" s="78" customFormat="1">
      <c r="A35" s="27" t="s">
        <v>1496</v>
      </c>
      <c r="B35" s="27"/>
      <c r="C35" s="100">
        <v>43487</v>
      </c>
      <c r="D35" s="24"/>
      <c r="E35" s="23" t="s">
        <v>112</v>
      </c>
      <c r="F35" s="23" t="s">
        <v>1497</v>
      </c>
      <c r="G35" s="28" t="s">
        <v>1449</v>
      </c>
      <c r="H35" s="23" t="s">
        <v>1450</v>
      </c>
      <c r="I35" s="23" t="s">
        <v>1495</v>
      </c>
      <c r="J35" s="101">
        <v>43487</v>
      </c>
      <c r="K35" s="24" t="s">
        <v>1451</v>
      </c>
      <c r="L35" s="77">
        <f t="shared" ca="1" si="0"/>
        <v>475</v>
      </c>
    </row>
    <row r="36" spans="1:12" s="78" customFormat="1">
      <c r="A36" s="27" t="s">
        <v>1498</v>
      </c>
      <c r="B36" s="27"/>
      <c r="C36" s="100">
        <v>43404</v>
      </c>
      <c r="D36" s="24"/>
      <c r="E36" s="23" t="s">
        <v>1499</v>
      </c>
      <c r="F36" s="23" t="s">
        <v>1500</v>
      </c>
      <c r="G36" s="28" t="s">
        <v>1445</v>
      </c>
      <c r="H36" s="23" t="s">
        <v>1434</v>
      </c>
      <c r="I36" s="23" t="s">
        <v>1501</v>
      </c>
      <c r="J36" s="101">
        <v>43493</v>
      </c>
      <c r="K36" s="24"/>
      <c r="L36" s="77">
        <f t="shared" ca="1" si="0"/>
        <v>558</v>
      </c>
    </row>
    <row r="37" spans="1:12" s="78" customFormat="1">
      <c r="A37" s="27" t="s">
        <v>1502</v>
      </c>
      <c r="B37" s="27"/>
      <c r="C37" s="100">
        <v>43487</v>
      </c>
      <c r="D37" s="24"/>
      <c r="E37" s="23" t="s">
        <v>112</v>
      </c>
      <c r="F37" s="23" t="s">
        <v>1503</v>
      </c>
      <c r="G37" s="28" t="s">
        <v>1449</v>
      </c>
      <c r="H37" s="23" t="s">
        <v>1450</v>
      </c>
      <c r="I37" s="23" t="s">
        <v>1501</v>
      </c>
      <c r="J37" s="101">
        <v>43487</v>
      </c>
      <c r="K37" s="24" t="s">
        <v>1451</v>
      </c>
      <c r="L37" s="77">
        <f t="shared" ca="1" si="0"/>
        <v>475</v>
      </c>
    </row>
    <row r="38" spans="1:12" s="78" customFormat="1">
      <c r="A38" s="27" t="s">
        <v>915</v>
      </c>
      <c r="B38" s="27"/>
      <c r="C38" s="100">
        <v>43430</v>
      </c>
      <c r="D38" s="24" t="s">
        <v>1431</v>
      </c>
      <c r="E38" s="23" t="s">
        <v>1432</v>
      </c>
      <c r="F38" s="23" t="s">
        <v>1504</v>
      </c>
      <c r="G38" s="28" t="s">
        <v>1402</v>
      </c>
      <c r="H38" s="23" t="s">
        <v>1434</v>
      </c>
      <c r="I38" s="23" t="s">
        <v>1505</v>
      </c>
      <c r="J38" s="101">
        <v>43479</v>
      </c>
      <c r="K38" s="24" t="s">
        <v>34</v>
      </c>
      <c r="L38" s="77">
        <f t="shared" ca="1" si="0"/>
        <v>532</v>
      </c>
    </row>
    <row r="39" spans="1:12" s="78" customFormat="1">
      <c r="A39" s="27" t="s">
        <v>1319</v>
      </c>
      <c r="B39" s="27"/>
      <c r="C39" s="100">
        <v>43398</v>
      </c>
      <c r="D39" s="24" t="s">
        <v>1431</v>
      </c>
      <c r="E39" s="23" t="s">
        <v>300</v>
      </c>
      <c r="F39" s="23" t="s">
        <v>1506</v>
      </c>
      <c r="G39" s="28" t="s">
        <v>1507</v>
      </c>
      <c r="H39" s="23" t="s">
        <v>1434</v>
      </c>
      <c r="I39" s="23" t="s">
        <v>1508</v>
      </c>
      <c r="J39" s="101">
        <v>43479</v>
      </c>
      <c r="K39" s="24" t="s">
        <v>34</v>
      </c>
      <c r="L39" s="77">
        <f t="shared" ca="1" si="0"/>
        <v>564</v>
      </c>
    </row>
    <row r="40" spans="1:12" s="78" customFormat="1">
      <c r="A40" s="27" t="s">
        <v>1509</v>
      </c>
      <c r="B40" s="27"/>
      <c r="C40" s="100">
        <v>43487</v>
      </c>
      <c r="D40" s="24"/>
      <c r="E40" s="23" t="s">
        <v>112</v>
      </c>
      <c r="F40" s="23" t="s">
        <v>1510</v>
      </c>
      <c r="G40" s="28" t="s">
        <v>1449</v>
      </c>
      <c r="H40" s="23" t="s">
        <v>1450</v>
      </c>
      <c r="I40" s="23" t="s">
        <v>1511</v>
      </c>
      <c r="J40" s="101">
        <v>43487</v>
      </c>
      <c r="K40" s="24" t="s">
        <v>1451</v>
      </c>
      <c r="L40" s="77">
        <f t="shared" ca="1" si="0"/>
        <v>475</v>
      </c>
    </row>
    <row r="41" spans="1:12" s="78" customFormat="1">
      <c r="A41" s="27" t="s">
        <v>1008</v>
      </c>
      <c r="B41" s="27"/>
      <c r="C41" s="100">
        <v>43476</v>
      </c>
      <c r="D41" s="24" t="s">
        <v>2626</v>
      </c>
      <c r="E41" s="23" t="s">
        <v>1432</v>
      </c>
      <c r="F41" s="23" t="s">
        <v>1512</v>
      </c>
      <c r="G41" s="28" t="s">
        <v>1402</v>
      </c>
      <c r="H41" s="23" t="s">
        <v>1450</v>
      </c>
      <c r="I41" s="23" t="s">
        <v>1513</v>
      </c>
      <c r="J41" s="101">
        <v>43616</v>
      </c>
      <c r="K41" s="24" t="s">
        <v>2033</v>
      </c>
      <c r="L41" s="77">
        <f t="shared" ca="1" si="0"/>
        <v>486</v>
      </c>
    </row>
    <row r="42" spans="1:12" s="78" customFormat="1">
      <c r="A42" s="27" t="s">
        <v>1514</v>
      </c>
      <c r="B42" s="27"/>
      <c r="C42" s="100">
        <v>43409</v>
      </c>
      <c r="D42" s="24"/>
      <c r="E42" s="23" t="s">
        <v>1515</v>
      </c>
      <c r="F42" s="23" t="s">
        <v>1516</v>
      </c>
      <c r="G42" s="28" t="s">
        <v>1517</v>
      </c>
      <c r="H42" s="23" t="s">
        <v>1434</v>
      </c>
      <c r="I42" s="23" t="s">
        <v>1518</v>
      </c>
      <c r="J42" s="101">
        <v>43496</v>
      </c>
      <c r="K42" s="24" t="s">
        <v>1519</v>
      </c>
      <c r="L42" s="77">
        <f t="shared" ca="1" si="0"/>
        <v>553</v>
      </c>
    </row>
    <row r="43" spans="1:12" s="78" customFormat="1">
      <c r="A43" s="27" t="s">
        <v>1520</v>
      </c>
      <c r="B43" s="27"/>
      <c r="C43" s="100">
        <v>43504</v>
      </c>
      <c r="D43" s="24"/>
      <c r="E43" s="23" t="s">
        <v>1432</v>
      </c>
      <c r="F43" s="23" t="s">
        <v>1521</v>
      </c>
      <c r="G43" s="28" t="s">
        <v>26</v>
      </c>
      <c r="H43" s="23" t="s">
        <v>1434</v>
      </c>
      <c r="I43" s="23" t="s">
        <v>1522</v>
      </c>
      <c r="J43" s="101">
        <v>43522</v>
      </c>
      <c r="K43" s="24" t="s">
        <v>195</v>
      </c>
      <c r="L43" s="77">
        <f t="shared" ca="1" si="0"/>
        <v>458</v>
      </c>
    </row>
    <row r="44" spans="1:12" s="78" customFormat="1">
      <c r="A44" s="27" t="s">
        <v>1523</v>
      </c>
      <c r="B44" s="27"/>
      <c r="C44" s="100">
        <v>43522</v>
      </c>
      <c r="D44" s="24"/>
      <c r="E44" s="23" t="s">
        <v>1432</v>
      </c>
      <c r="F44" s="23" t="s">
        <v>1524</v>
      </c>
      <c r="G44" s="28" t="s">
        <v>1525</v>
      </c>
      <c r="H44" s="23" t="s">
        <v>1434</v>
      </c>
      <c r="I44" s="23" t="s">
        <v>1526</v>
      </c>
      <c r="J44" s="101">
        <v>43523</v>
      </c>
      <c r="K44" s="24" t="s">
        <v>145</v>
      </c>
      <c r="L44" s="77">
        <f t="shared" ca="1" si="0"/>
        <v>440</v>
      </c>
    </row>
    <row r="45" spans="1:12" s="78" customFormat="1">
      <c r="A45" s="27" t="s">
        <v>994</v>
      </c>
      <c r="B45" s="27"/>
      <c r="C45" s="100">
        <v>43476</v>
      </c>
      <c r="D45" s="24" t="s">
        <v>2626</v>
      </c>
      <c r="E45" s="23" t="s">
        <v>1432</v>
      </c>
      <c r="F45" s="23" t="s">
        <v>1527</v>
      </c>
      <c r="G45" s="28" t="s">
        <v>1402</v>
      </c>
      <c r="H45" s="23" t="s">
        <v>1450</v>
      </c>
      <c r="I45" s="23" t="s">
        <v>1528</v>
      </c>
      <c r="J45" s="101">
        <v>43616</v>
      </c>
      <c r="K45" s="24" t="s">
        <v>2033</v>
      </c>
      <c r="L45" s="77">
        <f t="shared" ca="1" si="0"/>
        <v>486</v>
      </c>
    </row>
    <row r="46" spans="1:12" s="78" customFormat="1">
      <c r="A46" s="27" t="s">
        <v>185</v>
      </c>
      <c r="B46" s="27"/>
      <c r="C46" s="100">
        <v>43430</v>
      </c>
      <c r="D46" s="24"/>
      <c r="E46" s="23" t="s">
        <v>1432</v>
      </c>
      <c r="F46" s="23" t="s">
        <v>1529</v>
      </c>
      <c r="G46" s="28" t="s">
        <v>52</v>
      </c>
      <c r="H46" s="23" t="s">
        <v>1450</v>
      </c>
      <c r="I46" s="23" t="s">
        <v>1530</v>
      </c>
      <c r="J46" s="101"/>
      <c r="K46" s="24" t="s">
        <v>34</v>
      </c>
      <c r="L46" s="77">
        <f t="shared" ca="1" si="0"/>
        <v>532</v>
      </c>
    </row>
    <row r="47" spans="1:12" s="78" customFormat="1">
      <c r="A47" s="27" t="s">
        <v>1531</v>
      </c>
      <c r="B47" s="27"/>
      <c r="C47" s="100">
        <v>43474</v>
      </c>
      <c r="D47" s="24"/>
      <c r="E47" s="23" t="s">
        <v>1532</v>
      </c>
      <c r="F47" s="13" t="s">
        <v>1533</v>
      </c>
      <c r="G47" s="28" t="s">
        <v>1402</v>
      </c>
      <c r="H47" s="23" t="s">
        <v>1403</v>
      </c>
      <c r="I47" s="23" t="s">
        <v>1534</v>
      </c>
      <c r="J47" s="101">
        <v>43474</v>
      </c>
      <c r="K47" s="24" t="s">
        <v>21</v>
      </c>
      <c r="L47" s="77">
        <f t="shared" ca="1" si="0"/>
        <v>488</v>
      </c>
    </row>
    <row r="48" spans="1:12" s="78" customFormat="1">
      <c r="A48" s="27" t="s">
        <v>1535</v>
      </c>
      <c r="B48" s="27"/>
      <c r="C48" s="100">
        <v>43494</v>
      </c>
      <c r="D48" s="24"/>
      <c r="E48" s="23" t="s">
        <v>1536</v>
      </c>
      <c r="F48" s="23" t="s">
        <v>1537</v>
      </c>
      <c r="G48" s="28" t="s">
        <v>1402</v>
      </c>
      <c r="H48" s="23" t="s">
        <v>1403</v>
      </c>
      <c r="I48" s="23" t="s">
        <v>1538</v>
      </c>
      <c r="J48" s="101">
        <v>43599</v>
      </c>
      <c r="K48" s="24" t="s">
        <v>114</v>
      </c>
      <c r="L48" s="77">
        <f t="shared" ca="1" si="0"/>
        <v>468</v>
      </c>
    </row>
    <row r="49" spans="1:12" s="78" customFormat="1">
      <c r="A49" s="27" t="s">
        <v>1539</v>
      </c>
      <c r="B49" s="27"/>
      <c r="C49" s="100">
        <v>43514</v>
      </c>
      <c r="D49" s="24"/>
      <c r="E49" s="23" t="s">
        <v>1540</v>
      </c>
      <c r="F49" s="23" t="s">
        <v>1541</v>
      </c>
      <c r="G49" s="28" t="s">
        <v>67</v>
      </c>
      <c r="H49" s="23" t="s">
        <v>1450</v>
      </c>
      <c r="I49" s="23" t="s">
        <v>1534</v>
      </c>
      <c r="J49" s="101">
        <v>43510</v>
      </c>
      <c r="K49" s="24" t="s">
        <v>34</v>
      </c>
      <c r="L49" s="77">
        <f t="shared" ca="1" si="0"/>
        <v>448</v>
      </c>
    </row>
    <row r="50" spans="1:12" s="78" customFormat="1">
      <c r="A50" s="27" t="s">
        <v>1542</v>
      </c>
      <c r="B50" s="27"/>
      <c r="C50" s="100">
        <v>43518</v>
      </c>
      <c r="D50" s="24"/>
      <c r="E50" s="23" t="s">
        <v>1543</v>
      </c>
      <c r="F50" s="23" t="s">
        <v>1544</v>
      </c>
      <c r="G50" s="100" t="s">
        <v>1545</v>
      </c>
      <c r="H50" s="23" t="s">
        <v>1434</v>
      </c>
      <c r="I50" s="23" t="s">
        <v>1546</v>
      </c>
      <c r="J50" s="101">
        <v>43523</v>
      </c>
      <c r="K50" s="24" t="s">
        <v>1547</v>
      </c>
      <c r="L50" s="77">
        <f t="shared" ca="1" si="0"/>
        <v>444</v>
      </c>
    </row>
    <row r="51" spans="1:12" s="78" customFormat="1">
      <c r="A51" s="27" t="s">
        <v>1548</v>
      </c>
      <c r="B51" s="84"/>
      <c r="C51" s="100">
        <v>43474</v>
      </c>
      <c r="D51" s="24"/>
      <c r="E51" s="23" t="s">
        <v>1532</v>
      </c>
      <c r="F51" s="13" t="s">
        <v>1549</v>
      </c>
      <c r="G51" s="28" t="s">
        <v>1402</v>
      </c>
      <c r="H51" s="23" t="s">
        <v>1403</v>
      </c>
      <c r="I51" s="23" t="s">
        <v>1522</v>
      </c>
      <c r="J51" s="101">
        <v>43474</v>
      </c>
      <c r="K51" s="24" t="s">
        <v>21</v>
      </c>
      <c r="L51" s="77">
        <f t="shared" ca="1" si="0"/>
        <v>488</v>
      </c>
    </row>
    <row r="52" spans="1:12" s="78" customFormat="1">
      <c r="A52" s="84" t="s">
        <v>1550</v>
      </c>
      <c r="B52" s="27"/>
      <c r="C52" s="100">
        <v>43445</v>
      </c>
      <c r="D52" s="24"/>
      <c r="E52" s="23" t="s">
        <v>1432</v>
      </c>
      <c r="F52" s="23" t="s">
        <v>1551</v>
      </c>
      <c r="G52" s="28" t="s">
        <v>1552</v>
      </c>
      <c r="H52" s="23" t="s">
        <v>1450</v>
      </c>
      <c r="I52" s="23" t="s">
        <v>1553</v>
      </c>
      <c r="J52" s="101">
        <v>43441</v>
      </c>
      <c r="K52" s="24" t="s">
        <v>1554</v>
      </c>
      <c r="L52" s="77">
        <f t="shared" ca="1" si="0"/>
        <v>517</v>
      </c>
    </row>
    <row r="53" spans="1:12" s="78" customFormat="1">
      <c r="A53" s="27" t="s">
        <v>1555</v>
      </c>
      <c r="B53" s="27"/>
      <c r="C53" s="100">
        <v>43474</v>
      </c>
      <c r="D53" s="24"/>
      <c r="E53" s="23" t="s">
        <v>1532</v>
      </c>
      <c r="F53" s="13" t="s">
        <v>1556</v>
      </c>
      <c r="G53" s="28" t="s">
        <v>1402</v>
      </c>
      <c r="H53" s="23" t="s">
        <v>1403</v>
      </c>
      <c r="I53" s="23" t="s">
        <v>1557</v>
      </c>
      <c r="J53" s="101">
        <v>43474</v>
      </c>
      <c r="K53" s="24" t="s">
        <v>21</v>
      </c>
      <c r="L53" s="77">
        <f t="shared" ca="1" si="0"/>
        <v>488</v>
      </c>
    </row>
    <row r="54" spans="1:12" s="78" customFormat="1">
      <c r="A54" s="27" t="s">
        <v>1558</v>
      </c>
      <c r="B54" s="27"/>
      <c r="C54" s="100">
        <v>43495</v>
      </c>
      <c r="D54" s="24" t="s">
        <v>1431</v>
      </c>
      <c r="E54" s="23" t="s">
        <v>1483</v>
      </c>
      <c r="F54" s="23" t="s">
        <v>1559</v>
      </c>
      <c r="G54" s="28" t="s">
        <v>1402</v>
      </c>
      <c r="H54" s="23" t="s">
        <v>1560</v>
      </c>
      <c r="I54" s="23"/>
      <c r="J54" s="101" t="s">
        <v>1561</v>
      </c>
      <c r="K54" s="24" t="s">
        <v>34</v>
      </c>
      <c r="L54" s="77">
        <f t="shared" ca="1" si="0"/>
        <v>467</v>
      </c>
    </row>
    <row r="55" spans="1:12" s="78" customFormat="1">
      <c r="A55" s="27" t="s">
        <v>1562</v>
      </c>
      <c r="B55" s="27"/>
      <c r="C55" s="100">
        <v>43474</v>
      </c>
      <c r="D55" s="24"/>
      <c r="E55" s="23" t="s">
        <v>1532</v>
      </c>
      <c r="F55" s="13" t="s">
        <v>1563</v>
      </c>
      <c r="G55" s="28" t="s">
        <v>1402</v>
      </c>
      <c r="H55" s="23" t="s">
        <v>1403</v>
      </c>
      <c r="I55" s="23" t="s">
        <v>1526</v>
      </c>
      <c r="J55" s="101">
        <v>43473</v>
      </c>
      <c r="K55" s="24" t="s">
        <v>1564</v>
      </c>
      <c r="L55" s="77">
        <f t="shared" ca="1" si="0"/>
        <v>488</v>
      </c>
    </row>
    <row r="56" spans="1:12" s="78" customFormat="1">
      <c r="A56" s="27" t="s">
        <v>1565</v>
      </c>
      <c r="B56" s="27"/>
      <c r="C56" s="100">
        <v>43537</v>
      </c>
      <c r="D56" s="24"/>
      <c r="E56" s="23" t="s">
        <v>112</v>
      </c>
      <c r="F56" s="23" t="s">
        <v>1566</v>
      </c>
      <c r="G56" s="99" t="s">
        <v>1567</v>
      </c>
      <c r="H56" s="23" t="s">
        <v>1434</v>
      </c>
      <c r="I56" s="23" t="s">
        <v>1568</v>
      </c>
      <c r="J56" s="101">
        <v>43559</v>
      </c>
      <c r="K56" s="24" t="s">
        <v>34</v>
      </c>
      <c r="L56" s="77">
        <f t="shared" ca="1" si="0"/>
        <v>425</v>
      </c>
    </row>
    <row r="57" spans="1:12" s="78" customFormat="1">
      <c r="A57" s="13" t="s">
        <v>139</v>
      </c>
      <c r="B57" s="27"/>
      <c r="C57" s="100">
        <v>43438</v>
      </c>
      <c r="D57" s="24"/>
      <c r="E57" s="23" t="s">
        <v>576</v>
      </c>
      <c r="F57" s="23" t="s">
        <v>1569</v>
      </c>
      <c r="G57" s="28" t="s">
        <v>1567</v>
      </c>
      <c r="H57" s="13" t="s">
        <v>1403</v>
      </c>
      <c r="I57" s="23" t="s">
        <v>1570</v>
      </c>
      <c r="J57" s="101">
        <v>43438</v>
      </c>
      <c r="K57" s="24" t="s">
        <v>34</v>
      </c>
      <c r="L57" s="77">
        <f t="shared" ca="1" si="0"/>
        <v>524</v>
      </c>
    </row>
    <row r="58" spans="1:12" s="78" customFormat="1">
      <c r="A58" s="27" t="s">
        <v>1097</v>
      </c>
      <c r="B58" s="27"/>
      <c r="C58" s="100">
        <v>43472</v>
      </c>
      <c r="D58" s="24" t="s">
        <v>1431</v>
      </c>
      <c r="E58" s="23" t="s">
        <v>576</v>
      </c>
      <c r="F58" s="23" t="s">
        <v>1571</v>
      </c>
      <c r="G58" s="28" t="s">
        <v>52</v>
      </c>
      <c r="H58" s="23" t="s">
        <v>1434</v>
      </c>
      <c r="I58" s="23" t="s">
        <v>1572</v>
      </c>
      <c r="J58" s="101">
        <v>43606</v>
      </c>
      <c r="K58" s="24" t="s">
        <v>1573</v>
      </c>
      <c r="L58" s="77">
        <f t="shared" ca="1" si="0"/>
        <v>490</v>
      </c>
    </row>
    <row r="59" spans="1:12" s="78" customFormat="1">
      <c r="A59" s="27" t="s">
        <v>146</v>
      </c>
      <c r="B59" s="27"/>
      <c r="C59" s="100">
        <v>43525</v>
      </c>
      <c r="D59" s="24" t="s">
        <v>1431</v>
      </c>
      <c r="E59" s="23" t="s">
        <v>1432</v>
      </c>
      <c r="F59" s="23" t="s">
        <v>1574</v>
      </c>
      <c r="G59" s="28" t="s">
        <v>1575</v>
      </c>
      <c r="H59" s="23" t="s">
        <v>1434</v>
      </c>
      <c r="I59" s="23" t="s">
        <v>1576</v>
      </c>
      <c r="J59" s="101">
        <v>43570</v>
      </c>
      <c r="K59" s="24" t="s">
        <v>34</v>
      </c>
      <c r="L59" s="77">
        <f t="shared" ca="1" si="0"/>
        <v>437</v>
      </c>
    </row>
    <row r="60" spans="1:12" s="78" customFormat="1">
      <c r="A60" s="27" t="s">
        <v>1577</v>
      </c>
      <c r="B60" s="27"/>
      <c r="C60" s="100">
        <v>43532</v>
      </c>
      <c r="D60" s="24"/>
      <c r="E60" s="23" t="s">
        <v>1578</v>
      </c>
      <c r="F60" s="23" t="s">
        <v>1579</v>
      </c>
      <c r="G60" s="28" t="s">
        <v>1402</v>
      </c>
      <c r="H60" s="23" t="s">
        <v>1580</v>
      </c>
      <c r="I60" s="23"/>
      <c r="J60" s="101">
        <v>43605</v>
      </c>
      <c r="K60" s="24" t="s">
        <v>34</v>
      </c>
      <c r="L60" s="77">
        <f t="shared" ca="1" si="0"/>
        <v>430</v>
      </c>
    </row>
    <row r="61" spans="1:12" s="78" customFormat="1">
      <c r="A61" s="27" t="s">
        <v>1581</v>
      </c>
      <c r="B61" s="27"/>
      <c r="C61" s="100">
        <v>43495</v>
      </c>
      <c r="D61" s="24" t="s">
        <v>1431</v>
      </c>
      <c r="E61" s="23" t="s">
        <v>11</v>
      </c>
      <c r="F61" s="23" t="s">
        <v>1582</v>
      </c>
      <c r="G61" s="28" t="s">
        <v>195</v>
      </c>
      <c r="H61" s="23" t="s">
        <v>1450</v>
      </c>
      <c r="I61" s="23" t="s">
        <v>1583</v>
      </c>
      <c r="J61" s="101">
        <v>43494</v>
      </c>
      <c r="K61" s="24" t="s">
        <v>34</v>
      </c>
      <c r="L61" s="77">
        <f t="shared" ca="1" si="0"/>
        <v>467</v>
      </c>
    </row>
    <row r="62" spans="1:12" s="78" customFormat="1">
      <c r="A62" s="27" t="s">
        <v>1584</v>
      </c>
      <c r="B62" s="27"/>
      <c r="C62" s="100">
        <v>43472</v>
      </c>
      <c r="D62" s="24"/>
      <c r="E62" s="23" t="s">
        <v>1585</v>
      </c>
      <c r="F62" s="23" t="s">
        <v>1586</v>
      </c>
      <c r="G62" s="28" t="s">
        <v>1587</v>
      </c>
      <c r="H62" s="23" t="s">
        <v>1403</v>
      </c>
      <c r="I62" s="23" t="s">
        <v>1588</v>
      </c>
      <c r="J62" s="101">
        <v>43474</v>
      </c>
      <c r="K62" s="24" t="s">
        <v>114</v>
      </c>
      <c r="L62" s="77">
        <f t="shared" ca="1" si="0"/>
        <v>490</v>
      </c>
    </row>
    <row r="63" spans="1:12" s="78" customFormat="1">
      <c r="A63" s="27" t="s">
        <v>1589</v>
      </c>
      <c r="B63" s="27"/>
      <c r="C63" s="100">
        <v>43475</v>
      </c>
      <c r="D63" s="24"/>
      <c r="E63" s="23" t="s">
        <v>1578</v>
      </c>
      <c r="F63" s="23" t="s">
        <v>1590</v>
      </c>
      <c r="G63" s="28" t="s">
        <v>1402</v>
      </c>
      <c r="H63" s="23" t="s">
        <v>1591</v>
      </c>
      <c r="I63" s="23"/>
      <c r="J63" s="101">
        <v>43524</v>
      </c>
      <c r="K63" s="24" t="s">
        <v>145</v>
      </c>
      <c r="L63" s="77">
        <f t="shared" ca="1" si="0"/>
        <v>487</v>
      </c>
    </row>
    <row r="64" spans="1:12" s="78" customFormat="1">
      <c r="A64" s="27" t="s">
        <v>1592</v>
      </c>
      <c r="B64" s="27"/>
      <c r="C64" s="100">
        <v>43475</v>
      </c>
      <c r="D64" s="24"/>
      <c r="E64" s="23" t="s">
        <v>1432</v>
      </c>
      <c r="F64" s="23" t="s">
        <v>1593</v>
      </c>
      <c r="G64" s="28" t="s">
        <v>1594</v>
      </c>
      <c r="H64" s="23" t="s">
        <v>1403</v>
      </c>
      <c r="I64" s="23" t="s">
        <v>1595</v>
      </c>
      <c r="J64" s="101">
        <v>43474</v>
      </c>
      <c r="K64" s="24" t="s">
        <v>1464</v>
      </c>
      <c r="L64" s="77">
        <f t="shared" ca="1" si="0"/>
        <v>487</v>
      </c>
    </row>
    <row r="65" spans="1:12" s="78" customFormat="1">
      <c r="A65" s="27" t="s">
        <v>1596</v>
      </c>
      <c r="B65" s="27"/>
      <c r="C65" s="100">
        <v>43511</v>
      </c>
      <c r="D65" s="24"/>
      <c r="E65" s="23" t="s">
        <v>1578</v>
      </c>
      <c r="F65" s="23" t="s">
        <v>1597</v>
      </c>
      <c r="G65" s="28" t="s">
        <v>1402</v>
      </c>
      <c r="H65" s="23" t="s">
        <v>1403</v>
      </c>
      <c r="I65" s="23" t="s">
        <v>1598</v>
      </c>
      <c r="J65" s="101">
        <v>43475</v>
      </c>
      <c r="K65" s="24" t="s">
        <v>21</v>
      </c>
      <c r="L65" s="77">
        <f t="shared" ca="1" si="0"/>
        <v>451</v>
      </c>
    </row>
    <row r="66" spans="1:12" s="78" customFormat="1">
      <c r="A66" s="27" t="s">
        <v>1599</v>
      </c>
      <c r="B66" s="27"/>
      <c r="C66" s="100">
        <v>43475</v>
      </c>
      <c r="D66" s="24"/>
      <c r="E66" s="23" t="s">
        <v>1532</v>
      </c>
      <c r="F66" s="13" t="s">
        <v>1600</v>
      </c>
      <c r="G66" s="28" t="s">
        <v>1402</v>
      </c>
      <c r="H66" s="23" t="s">
        <v>1403</v>
      </c>
      <c r="I66" s="23" t="s">
        <v>1576</v>
      </c>
      <c r="J66" s="101">
        <v>43475</v>
      </c>
      <c r="K66" s="24" t="s">
        <v>1564</v>
      </c>
      <c r="L66" s="77">
        <f t="shared" ref="L66:L129" ca="1" si="1">TODAY()-C66</f>
        <v>487</v>
      </c>
    </row>
    <row r="67" spans="1:12" s="78" customFormat="1">
      <c r="A67" s="27" t="s">
        <v>1601</v>
      </c>
      <c r="B67" s="27"/>
      <c r="C67" s="100">
        <v>43481</v>
      </c>
      <c r="D67" s="24"/>
      <c r="E67" s="23" t="s">
        <v>1532</v>
      </c>
      <c r="F67" s="23" t="s">
        <v>1602</v>
      </c>
      <c r="G67" s="28" t="s">
        <v>1402</v>
      </c>
      <c r="H67" s="23" t="s">
        <v>1403</v>
      </c>
      <c r="I67" s="23" t="s">
        <v>1603</v>
      </c>
      <c r="J67" s="101">
        <v>43481</v>
      </c>
      <c r="K67" s="24" t="s">
        <v>21</v>
      </c>
      <c r="L67" s="77">
        <f t="shared" ca="1" si="1"/>
        <v>481</v>
      </c>
    </row>
    <row r="68" spans="1:12" s="78" customFormat="1">
      <c r="A68" s="27" t="s">
        <v>1604</v>
      </c>
      <c r="B68" s="27"/>
      <c r="C68" s="100">
        <v>43475</v>
      </c>
      <c r="D68" s="24"/>
      <c r="E68" s="23" t="s">
        <v>1605</v>
      </c>
      <c r="F68" s="23" t="s">
        <v>1606</v>
      </c>
      <c r="G68" s="28" t="s">
        <v>1607</v>
      </c>
      <c r="H68" s="23" t="s">
        <v>1403</v>
      </c>
      <c r="I68" s="104" t="s">
        <v>2645</v>
      </c>
      <c r="J68" s="101">
        <v>43626</v>
      </c>
      <c r="K68" s="24" t="s">
        <v>253</v>
      </c>
      <c r="L68" s="77">
        <f t="shared" ca="1" si="1"/>
        <v>487</v>
      </c>
    </row>
    <row r="69" spans="1:12" s="78" customFormat="1">
      <c r="A69" s="85" t="s">
        <v>228</v>
      </c>
      <c r="B69" s="27"/>
      <c r="C69" s="100">
        <v>43619</v>
      </c>
      <c r="D69" s="24"/>
      <c r="E69" s="23" t="s">
        <v>112</v>
      </c>
      <c r="F69" s="23" t="s">
        <v>1608</v>
      </c>
      <c r="G69" s="28" t="s">
        <v>1507</v>
      </c>
      <c r="H69" s="98" t="s">
        <v>1434</v>
      </c>
      <c r="I69" s="98" t="s">
        <v>2643</v>
      </c>
      <c r="J69" s="101">
        <v>43622</v>
      </c>
      <c r="K69" s="24" t="s">
        <v>503</v>
      </c>
      <c r="L69" s="77">
        <f t="shared" ca="1" si="1"/>
        <v>343</v>
      </c>
    </row>
    <row r="70" spans="1:12" s="78" customFormat="1">
      <c r="A70" s="27" t="s">
        <v>1609</v>
      </c>
      <c r="B70" s="27"/>
      <c r="C70" s="100">
        <v>43511</v>
      </c>
      <c r="D70" s="24"/>
      <c r="E70" s="23" t="s">
        <v>1578</v>
      </c>
      <c r="F70" s="23" t="s">
        <v>1610</v>
      </c>
      <c r="G70" s="28" t="s">
        <v>1402</v>
      </c>
      <c r="H70" s="23" t="s">
        <v>1403</v>
      </c>
      <c r="I70" s="23" t="s">
        <v>1611</v>
      </c>
      <c r="J70" s="101">
        <v>43476</v>
      </c>
      <c r="K70" s="24" t="s">
        <v>21</v>
      </c>
      <c r="L70" s="77">
        <f t="shared" ca="1" si="1"/>
        <v>451</v>
      </c>
    </row>
    <row r="71" spans="1:12" s="78" customFormat="1">
      <c r="A71" s="27" t="s">
        <v>1612</v>
      </c>
      <c r="B71" s="27" t="s">
        <v>1613</v>
      </c>
      <c r="C71" s="100"/>
      <c r="D71" s="24"/>
      <c r="E71" s="23" t="s">
        <v>112</v>
      </c>
      <c r="F71" s="23" t="s">
        <v>1614</v>
      </c>
      <c r="G71" s="28" t="s">
        <v>26</v>
      </c>
      <c r="H71" s="23" t="s">
        <v>1434</v>
      </c>
      <c r="I71" s="23" t="s">
        <v>1615</v>
      </c>
      <c r="J71" s="101">
        <v>43605</v>
      </c>
      <c r="K71" s="24" t="s">
        <v>622</v>
      </c>
      <c r="L71" s="77">
        <f t="shared" ca="1" si="1"/>
        <v>43962</v>
      </c>
    </row>
    <row r="72" spans="1:12" s="78" customFormat="1">
      <c r="A72" s="27" t="s">
        <v>1616</v>
      </c>
      <c r="B72" s="27"/>
      <c r="C72" s="100">
        <v>43493</v>
      </c>
      <c r="D72" s="24"/>
      <c r="E72" s="23" t="s">
        <v>1617</v>
      </c>
      <c r="F72" s="23" t="s">
        <v>1618</v>
      </c>
      <c r="G72" s="28" t="s">
        <v>1402</v>
      </c>
      <c r="H72" s="23" t="s">
        <v>1403</v>
      </c>
      <c r="I72" s="23" t="s">
        <v>1619</v>
      </c>
      <c r="J72" s="101">
        <v>43539</v>
      </c>
      <c r="K72" s="24" t="s">
        <v>1564</v>
      </c>
      <c r="L72" s="77">
        <f t="shared" ca="1" si="1"/>
        <v>469</v>
      </c>
    </row>
    <row r="73" spans="1:12" s="78" customFormat="1">
      <c r="A73" s="27" t="s">
        <v>1620</v>
      </c>
      <c r="B73" s="27"/>
      <c r="C73" s="100">
        <v>43481</v>
      </c>
      <c r="D73" s="24"/>
      <c r="E73" s="23" t="s">
        <v>1532</v>
      </c>
      <c r="F73" s="23" t="s">
        <v>1621</v>
      </c>
      <c r="G73" s="28" t="s">
        <v>1402</v>
      </c>
      <c r="H73" s="23" t="s">
        <v>1403</v>
      </c>
      <c r="I73" s="23" t="s">
        <v>1622</v>
      </c>
      <c r="J73" s="101">
        <v>43481</v>
      </c>
      <c r="K73" s="24" t="s">
        <v>21</v>
      </c>
      <c r="L73" s="77">
        <f t="shared" ca="1" si="1"/>
        <v>481</v>
      </c>
    </row>
    <row r="74" spans="1:12" s="78" customFormat="1">
      <c r="A74" s="27" t="s">
        <v>1623</v>
      </c>
      <c r="B74" s="27"/>
      <c r="C74" s="100">
        <v>43481</v>
      </c>
      <c r="D74" s="24"/>
      <c r="E74" s="23" t="s">
        <v>1532</v>
      </c>
      <c r="F74" s="23" t="s">
        <v>1624</v>
      </c>
      <c r="G74" s="28" t="s">
        <v>1402</v>
      </c>
      <c r="H74" s="23" t="s">
        <v>1403</v>
      </c>
      <c r="I74" s="23" t="s">
        <v>1625</v>
      </c>
      <c r="J74" s="101">
        <v>43481</v>
      </c>
      <c r="K74" s="24" t="s">
        <v>21</v>
      </c>
      <c r="L74" s="77">
        <f t="shared" ca="1" si="1"/>
        <v>481</v>
      </c>
    </row>
    <row r="75" spans="1:12" s="78" customFormat="1">
      <c r="A75" s="85" t="s">
        <v>277</v>
      </c>
      <c r="B75" s="27"/>
      <c r="C75" s="100">
        <v>43371</v>
      </c>
      <c r="D75" s="24"/>
      <c r="E75" s="23" t="s">
        <v>112</v>
      </c>
      <c r="F75" s="23" t="s">
        <v>1626</v>
      </c>
      <c r="G75" s="28" t="s">
        <v>1507</v>
      </c>
      <c r="H75" s="23" t="s">
        <v>1450</v>
      </c>
      <c r="I75" s="23" t="s">
        <v>1627</v>
      </c>
      <c r="J75" s="101">
        <v>43371</v>
      </c>
      <c r="K75" s="24" t="s">
        <v>21</v>
      </c>
      <c r="L75" s="77">
        <f t="shared" ca="1" si="1"/>
        <v>591</v>
      </c>
    </row>
    <row r="76" spans="1:12" s="78" customFormat="1">
      <c r="A76" s="27" t="s">
        <v>1628</v>
      </c>
      <c r="B76" s="27"/>
      <c r="C76" s="100">
        <v>43511</v>
      </c>
      <c r="D76" s="24"/>
      <c r="E76" s="23" t="s">
        <v>1578</v>
      </c>
      <c r="F76" s="23" t="s">
        <v>1629</v>
      </c>
      <c r="G76" s="28" t="s">
        <v>1402</v>
      </c>
      <c r="H76" s="23" t="s">
        <v>1403</v>
      </c>
      <c r="I76" s="23" t="s">
        <v>1630</v>
      </c>
      <c r="J76" s="101">
        <v>43479</v>
      </c>
      <c r="K76" s="24" t="s">
        <v>21</v>
      </c>
      <c r="L76" s="77">
        <f t="shared" ca="1" si="1"/>
        <v>451</v>
      </c>
    </row>
    <row r="77" spans="1:12" s="78" customFormat="1">
      <c r="A77" s="27" t="s">
        <v>323</v>
      </c>
      <c r="B77" s="27"/>
      <c r="C77" s="100">
        <v>43453</v>
      </c>
      <c r="D77" s="24"/>
      <c r="E77" s="23" t="s">
        <v>1402</v>
      </c>
      <c r="F77" s="23" t="s">
        <v>1631</v>
      </c>
      <c r="G77" s="28" t="s">
        <v>1402</v>
      </c>
      <c r="H77" s="23" t="s">
        <v>1450</v>
      </c>
      <c r="I77" s="23" t="s">
        <v>1632</v>
      </c>
      <c r="J77" s="101">
        <v>43570</v>
      </c>
      <c r="K77" s="24" t="s">
        <v>21</v>
      </c>
      <c r="L77" s="77">
        <f t="shared" ca="1" si="1"/>
        <v>509</v>
      </c>
    </row>
    <row r="78" spans="1:12" s="78" customFormat="1">
      <c r="A78" s="27" t="s">
        <v>1633</v>
      </c>
      <c r="B78" s="27"/>
      <c r="C78" s="100">
        <v>43481</v>
      </c>
      <c r="D78" s="24"/>
      <c r="E78" s="23" t="s">
        <v>1532</v>
      </c>
      <c r="F78" s="23" t="s">
        <v>1634</v>
      </c>
      <c r="G78" s="28" t="s">
        <v>1402</v>
      </c>
      <c r="H78" s="23" t="s">
        <v>1403</v>
      </c>
      <c r="I78" s="23" t="s">
        <v>1635</v>
      </c>
      <c r="J78" s="101">
        <v>43481</v>
      </c>
      <c r="K78" s="24" t="s">
        <v>21</v>
      </c>
      <c r="L78" s="77">
        <f t="shared" ca="1" si="1"/>
        <v>481</v>
      </c>
    </row>
    <row r="79" spans="1:12" s="78" customFormat="1">
      <c r="A79" s="27" t="s">
        <v>1636</v>
      </c>
      <c r="B79" s="27"/>
      <c r="C79" s="100">
        <v>43481</v>
      </c>
      <c r="D79" s="24"/>
      <c r="E79" s="23" t="s">
        <v>1532</v>
      </c>
      <c r="F79" s="23" t="s">
        <v>1637</v>
      </c>
      <c r="G79" s="28" t="s">
        <v>1402</v>
      </c>
      <c r="H79" s="23" t="s">
        <v>1403</v>
      </c>
      <c r="I79" s="23" t="s">
        <v>1638</v>
      </c>
      <c r="J79" s="101">
        <v>43481</v>
      </c>
      <c r="K79" s="24" t="s">
        <v>21</v>
      </c>
      <c r="L79" s="77">
        <f t="shared" ca="1" si="1"/>
        <v>481</v>
      </c>
    </row>
    <row r="80" spans="1:12" s="78" customFormat="1">
      <c r="A80" s="27" t="s">
        <v>1639</v>
      </c>
      <c r="B80" s="27" t="s">
        <v>1640</v>
      </c>
      <c r="C80" s="100">
        <v>43523</v>
      </c>
      <c r="D80" s="24"/>
      <c r="E80" s="23" t="s">
        <v>1432</v>
      </c>
      <c r="F80" s="23" t="s">
        <v>1641</v>
      </c>
      <c r="G80" s="28" t="s">
        <v>1402</v>
      </c>
      <c r="H80" s="23" t="s">
        <v>1403</v>
      </c>
      <c r="I80" s="23" t="s">
        <v>1642</v>
      </c>
      <c r="J80" s="101">
        <v>43523</v>
      </c>
      <c r="K80" s="24" t="s">
        <v>279</v>
      </c>
      <c r="L80" s="77">
        <f t="shared" ca="1" si="1"/>
        <v>439</v>
      </c>
    </row>
    <row r="81" spans="1:12" s="78" customFormat="1">
      <c r="A81" s="27" t="s">
        <v>1643</v>
      </c>
      <c r="B81" s="27"/>
      <c r="C81" s="100">
        <v>43522</v>
      </c>
      <c r="D81" s="24" t="s">
        <v>1431</v>
      </c>
      <c r="E81" s="23" t="s">
        <v>1578</v>
      </c>
      <c r="F81" s="23" t="s">
        <v>1644</v>
      </c>
      <c r="G81" s="28" t="s">
        <v>1402</v>
      </c>
      <c r="H81" s="23" t="s">
        <v>1403</v>
      </c>
      <c r="I81" s="23" t="s">
        <v>1645</v>
      </c>
      <c r="J81" s="101">
        <v>43481</v>
      </c>
      <c r="K81" s="24" t="s">
        <v>21</v>
      </c>
      <c r="L81" s="77">
        <f t="shared" ca="1" si="1"/>
        <v>440</v>
      </c>
    </row>
    <row r="82" spans="1:12" s="78" customFormat="1">
      <c r="A82" s="27" t="s">
        <v>1646</v>
      </c>
      <c r="B82" s="27"/>
      <c r="C82" s="100">
        <v>43511</v>
      </c>
      <c r="D82" s="24"/>
      <c r="E82" s="23" t="s">
        <v>1578</v>
      </c>
      <c r="F82" s="23" t="s">
        <v>1647</v>
      </c>
      <c r="G82" s="28" t="s">
        <v>1402</v>
      </c>
      <c r="H82" s="23" t="s">
        <v>1403</v>
      </c>
      <c r="I82" s="23" t="s">
        <v>1648</v>
      </c>
      <c r="J82" s="101">
        <v>43481</v>
      </c>
      <c r="K82" s="24" t="s">
        <v>21</v>
      </c>
      <c r="L82" s="77">
        <f t="shared" ca="1" si="1"/>
        <v>451</v>
      </c>
    </row>
    <row r="83" spans="1:12" s="78" customFormat="1">
      <c r="A83" s="27" t="s">
        <v>1649</v>
      </c>
      <c r="B83" s="27"/>
      <c r="C83" s="100">
        <v>43511</v>
      </c>
      <c r="D83" s="24"/>
      <c r="E83" s="23" t="s">
        <v>1578</v>
      </c>
      <c r="F83" s="23" t="s">
        <v>1650</v>
      </c>
      <c r="G83" s="28" t="s">
        <v>1402</v>
      </c>
      <c r="H83" s="23" t="s">
        <v>1403</v>
      </c>
      <c r="I83" s="23" t="s">
        <v>1651</v>
      </c>
      <c r="J83" s="101">
        <v>43481</v>
      </c>
      <c r="K83" s="24" t="s">
        <v>21</v>
      </c>
      <c r="L83" s="77">
        <f t="shared" ca="1" si="1"/>
        <v>451</v>
      </c>
    </row>
    <row r="84" spans="1:12" s="78" customFormat="1">
      <c r="A84" s="27" t="s">
        <v>1652</v>
      </c>
      <c r="B84" s="27"/>
      <c r="C84" s="100">
        <v>43509</v>
      </c>
      <c r="D84" s="24"/>
      <c r="E84" s="23" t="s">
        <v>1578</v>
      </c>
      <c r="F84" s="23" t="s">
        <v>1653</v>
      </c>
      <c r="G84" s="28" t="s">
        <v>1402</v>
      </c>
      <c r="H84" s="23" t="s">
        <v>1403</v>
      </c>
      <c r="I84" s="23" t="s">
        <v>1654</v>
      </c>
      <c r="J84" s="101">
        <v>43489</v>
      </c>
      <c r="K84" s="24" t="s">
        <v>21</v>
      </c>
      <c r="L84" s="77">
        <f t="shared" ca="1" si="1"/>
        <v>453</v>
      </c>
    </row>
    <row r="85" spans="1:12" s="78" customFormat="1">
      <c r="A85" s="27" t="s">
        <v>1655</v>
      </c>
      <c r="B85" s="27"/>
      <c r="C85" s="100">
        <v>43496</v>
      </c>
      <c r="D85" s="24"/>
      <c r="E85" s="23" t="s">
        <v>1578</v>
      </c>
      <c r="F85" s="23" t="s">
        <v>1656</v>
      </c>
      <c r="G85" s="28" t="s">
        <v>1402</v>
      </c>
      <c r="H85" s="23" t="s">
        <v>1403</v>
      </c>
      <c r="I85" s="23" t="s">
        <v>1657</v>
      </c>
      <c r="J85" s="101">
        <v>43496</v>
      </c>
      <c r="K85" s="24" t="s">
        <v>21</v>
      </c>
      <c r="L85" s="77">
        <f t="shared" ca="1" si="1"/>
        <v>466</v>
      </c>
    </row>
    <row r="86" spans="1:12" s="78" customFormat="1">
      <c r="A86" s="27" t="s">
        <v>1658</v>
      </c>
      <c r="B86" s="27"/>
      <c r="C86" s="100">
        <v>43620</v>
      </c>
      <c r="D86" s="24" t="s">
        <v>1431</v>
      </c>
      <c r="E86" s="23" t="s">
        <v>1659</v>
      </c>
      <c r="F86" s="23" t="s">
        <v>1660</v>
      </c>
      <c r="G86" s="28" t="s">
        <v>1661</v>
      </c>
      <c r="H86" s="23" t="s">
        <v>1403</v>
      </c>
      <c r="I86" s="23" t="s">
        <v>1662</v>
      </c>
      <c r="J86" s="101">
        <v>43615</v>
      </c>
      <c r="K86" s="24" t="s">
        <v>34</v>
      </c>
      <c r="L86" s="77">
        <f t="shared" ca="1" si="1"/>
        <v>342</v>
      </c>
    </row>
    <row r="87" spans="1:12" s="78" customFormat="1">
      <c r="A87" s="27" t="s">
        <v>1663</v>
      </c>
      <c r="B87" s="27"/>
      <c r="C87" s="100">
        <v>43509</v>
      </c>
      <c r="D87" s="24"/>
      <c r="E87" s="23" t="s">
        <v>1578</v>
      </c>
      <c r="F87" s="23" t="s">
        <v>1664</v>
      </c>
      <c r="G87" s="28" t="s">
        <v>1402</v>
      </c>
      <c r="H87" s="23" t="s">
        <v>1403</v>
      </c>
      <c r="I87" s="23" t="s">
        <v>1665</v>
      </c>
      <c r="J87" s="101">
        <v>43489</v>
      </c>
      <c r="K87" s="24" t="s">
        <v>21</v>
      </c>
      <c r="L87" s="77">
        <f t="shared" ca="1" si="1"/>
        <v>453</v>
      </c>
    </row>
    <row r="88" spans="1:12" s="78" customFormat="1">
      <c r="A88" s="27" t="s">
        <v>1666</v>
      </c>
      <c r="B88" s="27"/>
      <c r="C88" s="100">
        <v>43509</v>
      </c>
      <c r="D88" s="24"/>
      <c r="E88" s="23" t="s">
        <v>1578</v>
      </c>
      <c r="F88" s="23" t="s">
        <v>1667</v>
      </c>
      <c r="G88" s="28" t="s">
        <v>1402</v>
      </c>
      <c r="H88" s="23" t="s">
        <v>1403</v>
      </c>
      <c r="I88" s="23" t="s">
        <v>1668</v>
      </c>
      <c r="J88" s="101">
        <v>43489</v>
      </c>
      <c r="K88" s="24" t="s">
        <v>21</v>
      </c>
      <c r="L88" s="77">
        <f t="shared" ca="1" si="1"/>
        <v>453</v>
      </c>
    </row>
    <row r="89" spans="1:12" s="78" customFormat="1">
      <c r="A89" s="27" t="s">
        <v>500</v>
      </c>
      <c r="B89" s="27"/>
      <c r="C89" s="100">
        <v>43503</v>
      </c>
      <c r="D89" s="24"/>
      <c r="E89" s="23" t="s">
        <v>1669</v>
      </c>
      <c r="F89" s="23" t="s">
        <v>1670</v>
      </c>
      <c r="G89" s="28" t="s">
        <v>1402</v>
      </c>
      <c r="H89" s="23" t="s">
        <v>1457</v>
      </c>
      <c r="I89" s="23" t="s">
        <v>1495</v>
      </c>
      <c r="J89" s="101">
        <v>43535</v>
      </c>
      <c r="K89" s="24" t="s">
        <v>34</v>
      </c>
      <c r="L89" s="77">
        <f t="shared" ca="1" si="1"/>
        <v>459</v>
      </c>
    </row>
    <row r="90" spans="1:12" s="78" customFormat="1">
      <c r="A90" s="27" t="s">
        <v>1671</v>
      </c>
      <c r="B90" s="27"/>
      <c r="C90" s="100">
        <v>43509</v>
      </c>
      <c r="D90" s="24"/>
      <c r="E90" s="23" t="s">
        <v>1578</v>
      </c>
      <c r="F90" s="23" t="s">
        <v>1672</v>
      </c>
      <c r="G90" s="28" t="s">
        <v>1402</v>
      </c>
      <c r="H90" s="23" t="s">
        <v>1403</v>
      </c>
      <c r="I90" s="23" t="s">
        <v>1673</v>
      </c>
      <c r="J90" s="101">
        <v>43489</v>
      </c>
      <c r="K90" s="24" t="s">
        <v>21</v>
      </c>
      <c r="L90" s="77">
        <f t="shared" ca="1" si="1"/>
        <v>453</v>
      </c>
    </row>
    <row r="91" spans="1:12" s="78" customFormat="1">
      <c r="A91" s="13" t="s">
        <v>1674</v>
      </c>
      <c r="B91" s="27" t="s">
        <v>1395</v>
      </c>
      <c r="C91" s="100">
        <v>43413</v>
      </c>
      <c r="D91" s="24"/>
      <c r="E91" s="23" t="s">
        <v>40</v>
      </c>
      <c r="F91" s="13" t="s">
        <v>1675</v>
      </c>
      <c r="G91" s="28" t="s">
        <v>1517</v>
      </c>
      <c r="H91" s="13" t="s">
        <v>1450</v>
      </c>
      <c r="I91" s="23" t="s">
        <v>1676</v>
      </c>
      <c r="J91" s="101">
        <v>43413</v>
      </c>
      <c r="K91" s="13" t="s">
        <v>131</v>
      </c>
      <c r="L91" s="77">
        <f t="shared" ca="1" si="1"/>
        <v>549</v>
      </c>
    </row>
    <row r="92" spans="1:12" s="78" customFormat="1">
      <c r="A92" s="27" t="s">
        <v>1677</v>
      </c>
      <c r="B92" s="27"/>
      <c r="C92" s="100">
        <v>43489</v>
      </c>
      <c r="D92" s="24"/>
      <c r="E92" s="23" t="s">
        <v>1578</v>
      </c>
      <c r="F92" s="23" t="s">
        <v>1678</v>
      </c>
      <c r="G92" s="28" t="s">
        <v>1402</v>
      </c>
      <c r="H92" s="23" t="s">
        <v>1403</v>
      </c>
      <c r="I92" s="23" t="s">
        <v>1615</v>
      </c>
      <c r="J92" s="101">
        <v>43489</v>
      </c>
      <c r="K92" s="24" t="s">
        <v>21</v>
      </c>
      <c r="L92" s="77">
        <f t="shared" ca="1" si="1"/>
        <v>473</v>
      </c>
    </row>
    <row r="93" spans="1:12" s="78" customFormat="1">
      <c r="A93" s="27" t="s">
        <v>179</v>
      </c>
      <c r="B93" s="27"/>
      <c r="C93" s="100">
        <v>43543</v>
      </c>
      <c r="D93" s="24"/>
      <c r="E93" s="23" t="s">
        <v>112</v>
      </c>
      <c r="F93" s="23" t="s">
        <v>1679</v>
      </c>
      <c r="G93" s="28" t="s">
        <v>1402</v>
      </c>
      <c r="H93" s="23" t="s">
        <v>1434</v>
      </c>
      <c r="I93" s="23" t="s">
        <v>1680</v>
      </c>
      <c r="J93" s="101">
        <v>43598</v>
      </c>
      <c r="K93" s="24" t="s">
        <v>1681</v>
      </c>
      <c r="L93" s="77">
        <f t="shared" ca="1" si="1"/>
        <v>419</v>
      </c>
    </row>
    <row r="94" spans="1:12" s="78" customFormat="1">
      <c r="A94" s="27" t="s">
        <v>1682</v>
      </c>
      <c r="B94" s="27"/>
      <c r="C94" s="100">
        <v>43509</v>
      </c>
      <c r="D94" s="24"/>
      <c r="E94" s="23" t="s">
        <v>1578</v>
      </c>
      <c r="F94" s="23" t="s">
        <v>1683</v>
      </c>
      <c r="G94" s="28" t="s">
        <v>1402</v>
      </c>
      <c r="H94" s="23" t="s">
        <v>1403</v>
      </c>
      <c r="I94" s="23" t="s">
        <v>1684</v>
      </c>
      <c r="J94" s="101">
        <v>43489</v>
      </c>
      <c r="K94" s="24" t="s">
        <v>21</v>
      </c>
      <c r="L94" s="77">
        <f t="shared" ca="1" si="1"/>
        <v>453</v>
      </c>
    </row>
    <row r="95" spans="1:12" s="78" customFormat="1">
      <c r="A95" s="27" t="s">
        <v>1685</v>
      </c>
      <c r="B95" s="27"/>
      <c r="C95" s="100">
        <v>43509</v>
      </c>
      <c r="D95" s="24"/>
      <c r="E95" s="23" t="s">
        <v>1578</v>
      </c>
      <c r="F95" s="23" t="s">
        <v>1686</v>
      </c>
      <c r="G95" s="28" t="s">
        <v>1402</v>
      </c>
      <c r="H95" s="23" t="s">
        <v>1403</v>
      </c>
      <c r="I95" s="23" t="s">
        <v>1687</v>
      </c>
      <c r="J95" s="101">
        <v>43489</v>
      </c>
      <c r="K95" s="24" t="s">
        <v>21</v>
      </c>
      <c r="L95" s="77">
        <f t="shared" ca="1" si="1"/>
        <v>453</v>
      </c>
    </row>
    <row r="96" spans="1:12" s="78" customFormat="1">
      <c r="A96" s="27" t="s">
        <v>1688</v>
      </c>
      <c r="B96" s="27"/>
      <c r="C96" s="100">
        <v>43509</v>
      </c>
      <c r="D96" s="24"/>
      <c r="E96" s="23" t="s">
        <v>1578</v>
      </c>
      <c r="F96" s="23" t="s">
        <v>1689</v>
      </c>
      <c r="G96" s="28" t="s">
        <v>1402</v>
      </c>
      <c r="H96" s="23" t="s">
        <v>1403</v>
      </c>
      <c r="I96" s="23" t="s">
        <v>1690</v>
      </c>
      <c r="J96" s="101">
        <v>43489</v>
      </c>
      <c r="K96" s="24" t="s">
        <v>21</v>
      </c>
      <c r="L96" s="77">
        <f t="shared" ca="1" si="1"/>
        <v>453</v>
      </c>
    </row>
    <row r="97" spans="1:12" s="78" customFormat="1">
      <c r="A97" s="27" t="s">
        <v>1691</v>
      </c>
      <c r="B97" s="27"/>
      <c r="C97" s="100">
        <v>43509</v>
      </c>
      <c r="D97" s="24"/>
      <c r="E97" s="23" t="s">
        <v>1578</v>
      </c>
      <c r="F97" s="23" t="s">
        <v>1692</v>
      </c>
      <c r="G97" s="28" t="s">
        <v>1402</v>
      </c>
      <c r="H97" s="23" t="s">
        <v>1403</v>
      </c>
      <c r="I97" s="23" t="s">
        <v>1693</v>
      </c>
      <c r="J97" s="101">
        <v>43489</v>
      </c>
      <c r="K97" s="24" t="s">
        <v>21</v>
      </c>
      <c r="L97" s="77">
        <f t="shared" ca="1" si="1"/>
        <v>453</v>
      </c>
    </row>
    <row r="98" spans="1:12" s="78" customFormat="1">
      <c r="A98" s="27" t="s">
        <v>1694</v>
      </c>
      <c r="B98" s="27"/>
      <c r="C98" s="100">
        <v>43431</v>
      </c>
      <c r="D98" s="24"/>
      <c r="E98" s="23" t="s">
        <v>1432</v>
      </c>
      <c r="F98" s="23" t="s">
        <v>1695</v>
      </c>
      <c r="G98" s="28" t="s">
        <v>1402</v>
      </c>
      <c r="H98" s="23" t="s">
        <v>1450</v>
      </c>
      <c r="I98" s="23" t="s">
        <v>1696</v>
      </c>
      <c r="J98" s="101">
        <v>43368</v>
      </c>
      <c r="K98" s="24" t="s">
        <v>34</v>
      </c>
      <c r="L98" s="77">
        <f t="shared" ca="1" si="1"/>
        <v>531</v>
      </c>
    </row>
    <row r="99" spans="1:12" s="78" customFormat="1">
      <c r="A99" s="27" t="s">
        <v>1697</v>
      </c>
      <c r="B99" s="27"/>
      <c r="C99" s="100">
        <v>43454</v>
      </c>
      <c r="D99" s="24"/>
      <c r="E99" s="23" t="s">
        <v>1432</v>
      </c>
      <c r="F99" s="23" t="s">
        <v>1698</v>
      </c>
      <c r="G99" s="28" t="s">
        <v>1699</v>
      </c>
      <c r="H99" s="23" t="s">
        <v>1403</v>
      </c>
      <c r="I99" s="23" t="s">
        <v>1700</v>
      </c>
      <c r="J99" s="101">
        <v>43488</v>
      </c>
      <c r="K99" s="24" t="s">
        <v>34</v>
      </c>
      <c r="L99" s="77">
        <f t="shared" ca="1" si="1"/>
        <v>508</v>
      </c>
    </row>
    <row r="100" spans="1:12" s="78" customFormat="1">
      <c r="A100" s="27" t="s">
        <v>1040</v>
      </c>
      <c r="B100" s="27"/>
      <c r="C100" s="100">
        <v>43518</v>
      </c>
      <c r="D100" s="24"/>
      <c r="E100" s="23" t="s">
        <v>576</v>
      </c>
      <c r="F100" s="23" t="s">
        <v>1701</v>
      </c>
      <c r="G100" s="28" t="s">
        <v>123</v>
      </c>
      <c r="H100" s="23" t="s">
        <v>1434</v>
      </c>
      <c r="I100" s="23" t="s">
        <v>1657</v>
      </c>
      <c r="J100" s="101">
        <v>43570</v>
      </c>
      <c r="K100" s="24" t="s">
        <v>1702</v>
      </c>
      <c r="L100" s="77">
        <f t="shared" ca="1" si="1"/>
        <v>444</v>
      </c>
    </row>
    <row r="101" spans="1:12" s="78" customFormat="1">
      <c r="A101" s="27" t="s">
        <v>669</v>
      </c>
      <c r="B101" s="27"/>
      <c r="C101" s="100">
        <v>43511</v>
      </c>
      <c r="D101" s="24"/>
      <c r="E101" s="23" t="s">
        <v>1578</v>
      </c>
      <c r="F101" s="23" t="s">
        <v>1703</v>
      </c>
      <c r="G101" s="28" t="s">
        <v>1402</v>
      </c>
      <c r="H101" s="23" t="s">
        <v>1403</v>
      </c>
      <c r="I101" s="23" t="s">
        <v>1704</v>
      </c>
      <c r="J101" s="101">
        <v>43490</v>
      </c>
      <c r="K101" s="24" t="s">
        <v>21</v>
      </c>
      <c r="L101" s="77">
        <f t="shared" ca="1" si="1"/>
        <v>451</v>
      </c>
    </row>
    <row r="102" spans="1:12" s="78" customFormat="1">
      <c r="A102" s="27" t="s">
        <v>670</v>
      </c>
      <c r="B102" s="27"/>
      <c r="C102" s="100">
        <v>43511</v>
      </c>
      <c r="D102" s="24"/>
      <c r="E102" s="23" t="s">
        <v>1578</v>
      </c>
      <c r="F102" s="23" t="s">
        <v>1705</v>
      </c>
      <c r="G102" s="28" t="s">
        <v>1402</v>
      </c>
      <c r="H102" s="23" t="s">
        <v>1403</v>
      </c>
      <c r="I102" s="23" t="s">
        <v>1706</v>
      </c>
      <c r="J102" s="101">
        <v>43490</v>
      </c>
      <c r="K102" s="24" t="s">
        <v>21</v>
      </c>
      <c r="L102" s="77">
        <f t="shared" ca="1" si="1"/>
        <v>451</v>
      </c>
    </row>
    <row r="103" spans="1:12" s="78" customFormat="1">
      <c r="A103" s="27" t="s">
        <v>671</v>
      </c>
      <c r="B103" s="27"/>
      <c r="C103" s="100">
        <v>43517</v>
      </c>
      <c r="D103" s="24" t="s">
        <v>1400</v>
      </c>
      <c r="E103" s="23" t="s">
        <v>1578</v>
      </c>
      <c r="F103" s="23" t="s">
        <v>1707</v>
      </c>
      <c r="G103" s="28" t="s">
        <v>1402</v>
      </c>
      <c r="H103" s="23" t="s">
        <v>1403</v>
      </c>
      <c r="I103" s="23" t="s">
        <v>1708</v>
      </c>
      <c r="J103" s="101">
        <v>43490</v>
      </c>
      <c r="K103" s="24" t="s">
        <v>21</v>
      </c>
      <c r="L103" s="77">
        <f t="shared" ca="1" si="1"/>
        <v>445</v>
      </c>
    </row>
    <row r="104" spans="1:12" s="78" customFormat="1">
      <c r="A104" s="27" t="s">
        <v>667</v>
      </c>
      <c r="B104" s="27"/>
      <c r="C104" s="100">
        <v>43511</v>
      </c>
      <c r="D104" s="24"/>
      <c r="E104" s="23" t="s">
        <v>1578</v>
      </c>
      <c r="F104" s="23" t="s">
        <v>1709</v>
      </c>
      <c r="G104" s="28" t="s">
        <v>1402</v>
      </c>
      <c r="H104" s="23" t="s">
        <v>1403</v>
      </c>
      <c r="I104" s="23" t="s">
        <v>1710</v>
      </c>
      <c r="J104" s="101">
        <v>39838</v>
      </c>
      <c r="K104" s="24" t="s">
        <v>21</v>
      </c>
      <c r="L104" s="77">
        <f t="shared" ca="1" si="1"/>
        <v>451</v>
      </c>
    </row>
    <row r="105" spans="1:12" s="78" customFormat="1">
      <c r="A105" s="86" t="s">
        <v>674</v>
      </c>
      <c r="B105" s="79"/>
      <c r="C105" s="100">
        <v>43511</v>
      </c>
      <c r="D105" s="24"/>
      <c r="E105" s="23" t="s">
        <v>1578</v>
      </c>
      <c r="F105" s="23" t="s">
        <v>1711</v>
      </c>
      <c r="G105" s="28" t="s">
        <v>1402</v>
      </c>
      <c r="H105" s="23" t="s">
        <v>1403</v>
      </c>
      <c r="I105" s="23" t="s">
        <v>1712</v>
      </c>
      <c r="J105" s="101">
        <v>43490</v>
      </c>
      <c r="K105" s="24" t="s">
        <v>21</v>
      </c>
      <c r="L105" s="77">
        <f t="shared" ca="1" si="1"/>
        <v>451</v>
      </c>
    </row>
    <row r="106" spans="1:12" s="78" customFormat="1">
      <c r="A106" s="27" t="s">
        <v>1713</v>
      </c>
      <c r="B106" s="27"/>
      <c r="C106" s="100">
        <v>43511</v>
      </c>
      <c r="D106" s="24"/>
      <c r="E106" s="23" t="s">
        <v>1578</v>
      </c>
      <c r="F106" s="23" t="s">
        <v>1714</v>
      </c>
      <c r="G106" s="28" t="s">
        <v>1402</v>
      </c>
      <c r="H106" s="23" t="s">
        <v>1403</v>
      </c>
      <c r="I106" s="23" t="s">
        <v>1715</v>
      </c>
      <c r="J106" s="101">
        <v>43490</v>
      </c>
      <c r="K106" s="24" t="s">
        <v>21</v>
      </c>
      <c r="L106" s="77">
        <f t="shared" ca="1" si="1"/>
        <v>451</v>
      </c>
    </row>
    <row r="107" spans="1:12" s="78" customFormat="1">
      <c r="A107" s="27" t="s">
        <v>673</v>
      </c>
      <c r="B107" s="27"/>
      <c r="C107" s="100">
        <v>43511</v>
      </c>
      <c r="D107" s="24"/>
      <c r="E107" s="23" t="s">
        <v>1578</v>
      </c>
      <c r="F107" s="23" t="s">
        <v>1716</v>
      </c>
      <c r="G107" s="28" t="s">
        <v>1402</v>
      </c>
      <c r="H107" s="23" t="s">
        <v>1403</v>
      </c>
      <c r="I107" s="23" t="s">
        <v>1717</v>
      </c>
      <c r="J107" s="101">
        <v>43490</v>
      </c>
      <c r="K107" s="24" t="s">
        <v>21</v>
      </c>
      <c r="L107" s="77">
        <f t="shared" ca="1" si="1"/>
        <v>451</v>
      </c>
    </row>
    <row r="108" spans="1:12" s="78" customFormat="1">
      <c r="A108" s="27" t="s">
        <v>666</v>
      </c>
      <c r="B108" s="27"/>
      <c r="C108" s="100">
        <v>43511</v>
      </c>
      <c r="D108" s="24"/>
      <c r="E108" s="23" t="s">
        <v>576</v>
      </c>
      <c r="F108" s="23" t="s">
        <v>1718</v>
      </c>
      <c r="G108" s="28" t="s">
        <v>1402</v>
      </c>
      <c r="H108" s="23" t="s">
        <v>1403</v>
      </c>
      <c r="I108" s="23" t="s">
        <v>1719</v>
      </c>
      <c r="J108" s="101">
        <v>43490</v>
      </c>
      <c r="K108" s="24"/>
      <c r="L108" s="77">
        <f t="shared" ca="1" si="1"/>
        <v>451</v>
      </c>
    </row>
    <row r="109" spans="1:12" s="78" customFormat="1">
      <c r="A109" s="27" t="s">
        <v>672</v>
      </c>
      <c r="B109" s="27"/>
      <c r="C109" s="100">
        <v>43511</v>
      </c>
      <c r="D109" s="24"/>
      <c r="E109" s="23" t="s">
        <v>1578</v>
      </c>
      <c r="F109" s="23" t="s">
        <v>1720</v>
      </c>
      <c r="G109" s="28" t="s">
        <v>1402</v>
      </c>
      <c r="H109" s="23" t="s">
        <v>1403</v>
      </c>
      <c r="I109" s="23" t="s">
        <v>1721</v>
      </c>
      <c r="J109" s="101">
        <v>43490</v>
      </c>
      <c r="K109" s="24" t="s">
        <v>21</v>
      </c>
      <c r="L109" s="77">
        <f t="shared" ca="1" si="1"/>
        <v>451</v>
      </c>
    </row>
    <row r="110" spans="1:12" s="78" customFormat="1">
      <c r="A110" s="27" t="s">
        <v>1722</v>
      </c>
      <c r="B110" s="27"/>
      <c r="C110" s="100">
        <v>43509</v>
      </c>
      <c r="D110" s="24"/>
      <c r="E110" s="23" t="s">
        <v>1578</v>
      </c>
      <c r="F110" s="23" t="s">
        <v>1723</v>
      </c>
      <c r="G110" s="28" t="s">
        <v>1402</v>
      </c>
      <c r="H110" s="23" t="s">
        <v>1403</v>
      </c>
      <c r="I110" s="23" t="s">
        <v>1724</v>
      </c>
      <c r="J110" s="101">
        <v>43490</v>
      </c>
      <c r="K110" s="24" t="s">
        <v>21</v>
      </c>
      <c r="L110" s="77">
        <f t="shared" ca="1" si="1"/>
        <v>453</v>
      </c>
    </row>
    <row r="111" spans="1:12" s="78" customFormat="1">
      <c r="A111" s="27" t="s">
        <v>668</v>
      </c>
      <c r="B111" s="27"/>
      <c r="C111" s="100">
        <v>43511</v>
      </c>
      <c r="D111" s="24"/>
      <c r="E111" s="23" t="s">
        <v>1578</v>
      </c>
      <c r="F111" s="23" t="s">
        <v>1725</v>
      </c>
      <c r="G111" s="28" t="s">
        <v>1402</v>
      </c>
      <c r="H111" s="23" t="s">
        <v>1403</v>
      </c>
      <c r="I111" s="23" t="s">
        <v>1726</v>
      </c>
      <c r="J111" s="101">
        <v>43490</v>
      </c>
      <c r="K111" s="24" t="s">
        <v>21</v>
      </c>
      <c r="L111" s="77">
        <f t="shared" ca="1" si="1"/>
        <v>451</v>
      </c>
    </row>
    <row r="112" spans="1:12" s="78" customFormat="1">
      <c r="A112" s="27" t="s">
        <v>665</v>
      </c>
      <c r="B112" s="27"/>
      <c r="C112" s="100">
        <v>43511</v>
      </c>
      <c r="D112" s="24"/>
      <c r="E112" s="23" t="s">
        <v>1578</v>
      </c>
      <c r="F112" s="23" t="s">
        <v>1727</v>
      </c>
      <c r="G112" s="28" t="s">
        <v>1402</v>
      </c>
      <c r="H112" s="23" t="s">
        <v>1403</v>
      </c>
      <c r="I112" s="23" t="s">
        <v>1728</v>
      </c>
      <c r="J112" s="101">
        <v>43490</v>
      </c>
      <c r="K112" s="24" t="s">
        <v>21</v>
      </c>
      <c r="L112" s="77">
        <f t="shared" ca="1" si="1"/>
        <v>451</v>
      </c>
    </row>
    <row r="113" spans="1:12" s="78" customFormat="1">
      <c r="A113" s="27" t="s">
        <v>693</v>
      </c>
      <c r="B113" s="27"/>
      <c r="C113" s="100">
        <v>43392</v>
      </c>
      <c r="D113" s="24" t="s">
        <v>1729</v>
      </c>
      <c r="E113" s="23" t="s">
        <v>1578</v>
      </c>
      <c r="F113" s="13" t="s">
        <v>694</v>
      </c>
      <c r="G113" s="28" t="s">
        <v>26</v>
      </c>
      <c r="H113" s="23" t="s">
        <v>1403</v>
      </c>
      <c r="I113" s="23" t="s">
        <v>1730</v>
      </c>
      <c r="J113" s="101">
        <v>43493</v>
      </c>
      <c r="K113" s="24" t="s">
        <v>34</v>
      </c>
      <c r="L113" s="77">
        <f t="shared" ca="1" si="1"/>
        <v>570</v>
      </c>
    </row>
    <row r="114" spans="1:12" s="78" customFormat="1">
      <c r="A114" s="27" t="s">
        <v>1731</v>
      </c>
      <c r="B114" s="27"/>
      <c r="C114" s="100">
        <v>43399</v>
      </c>
      <c r="D114" s="24"/>
      <c r="E114" s="23" t="s">
        <v>1669</v>
      </c>
      <c r="F114" s="13" t="s">
        <v>1732</v>
      </c>
      <c r="G114" s="28" t="s">
        <v>1487</v>
      </c>
      <c r="H114" s="23" t="s">
        <v>1733</v>
      </c>
      <c r="I114" s="23" t="s">
        <v>1734</v>
      </c>
      <c r="J114" s="101">
        <v>43399</v>
      </c>
      <c r="K114" s="24" t="s">
        <v>1451</v>
      </c>
      <c r="L114" s="77">
        <f t="shared" ca="1" si="1"/>
        <v>563</v>
      </c>
    </row>
    <row r="115" spans="1:12" s="78" customFormat="1">
      <c r="A115" s="27" t="s">
        <v>1735</v>
      </c>
      <c r="B115" s="27"/>
      <c r="C115" s="100">
        <v>43439</v>
      </c>
      <c r="D115" s="24"/>
      <c r="E115" s="23" t="s">
        <v>576</v>
      </c>
      <c r="F115" s="13" t="s">
        <v>1736</v>
      </c>
      <c r="G115" s="87" t="s">
        <v>1737</v>
      </c>
      <c r="H115" s="23" t="s">
        <v>1403</v>
      </c>
      <c r="I115" s="23" t="s">
        <v>1738</v>
      </c>
      <c r="J115" s="101">
        <v>43412</v>
      </c>
      <c r="K115" s="24" t="s">
        <v>34</v>
      </c>
      <c r="L115" s="77">
        <f t="shared" ca="1" si="1"/>
        <v>523</v>
      </c>
    </row>
    <row r="116" spans="1:12" s="78" customFormat="1">
      <c r="A116" s="27" t="s">
        <v>639</v>
      </c>
      <c r="B116" s="27"/>
      <c r="C116" s="100">
        <v>43509</v>
      </c>
      <c r="D116" s="24"/>
      <c r="E116" s="23" t="s">
        <v>576</v>
      </c>
      <c r="F116" s="88" t="s">
        <v>1739</v>
      </c>
      <c r="G116" s="28" t="s">
        <v>1445</v>
      </c>
      <c r="H116" s="23" t="s">
        <v>1403</v>
      </c>
      <c r="I116" s="23" t="s">
        <v>1740</v>
      </c>
      <c r="J116" s="101">
        <v>43497</v>
      </c>
      <c r="K116" s="24" t="s">
        <v>21</v>
      </c>
      <c r="L116" s="77">
        <f t="shared" ca="1" si="1"/>
        <v>453</v>
      </c>
    </row>
    <row r="117" spans="1:12" s="78" customFormat="1">
      <c r="A117" s="86" t="s">
        <v>232</v>
      </c>
      <c r="B117" s="79"/>
      <c r="C117" s="100">
        <v>43494</v>
      </c>
      <c r="D117" s="24"/>
      <c r="E117" s="23" t="s">
        <v>112</v>
      </c>
      <c r="F117" s="88" t="s">
        <v>1741</v>
      </c>
      <c r="G117" s="28" t="s">
        <v>1402</v>
      </c>
      <c r="H117" s="23" t="s">
        <v>1434</v>
      </c>
      <c r="I117" s="98" t="s">
        <v>2643</v>
      </c>
      <c r="J117" s="101">
        <v>43644</v>
      </c>
      <c r="K117" s="24" t="s">
        <v>34</v>
      </c>
      <c r="L117" s="77">
        <f t="shared" ca="1" si="1"/>
        <v>468</v>
      </c>
    </row>
    <row r="118" spans="1:12" s="78" customFormat="1">
      <c r="A118" s="86" t="s">
        <v>989</v>
      </c>
      <c r="B118" s="79"/>
      <c r="C118" s="100">
        <v>43476</v>
      </c>
      <c r="D118" s="24" t="s">
        <v>316</v>
      </c>
      <c r="E118" s="23" t="s">
        <v>1432</v>
      </c>
      <c r="F118" s="88" t="s">
        <v>1742</v>
      </c>
      <c r="G118" s="28" t="s">
        <v>1402</v>
      </c>
      <c r="H118" s="23" t="s">
        <v>1434</v>
      </c>
      <c r="I118" s="23" t="s">
        <v>1743</v>
      </c>
      <c r="J118" s="101">
        <v>43551</v>
      </c>
      <c r="K118" s="24" t="s">
        <v>27</v>
      </c>
      <c r="L118" s="77">
        <f t="shared" ca="1" si="1"/>
        <v>486</v>
      </c>
    </row>
    <row r="119" spans="1:12" s="78" customFormat="1">
      <c r="A119" s="86" t="s">
        <v>614</v>
      </c>
      <c r="B119" s="79"/>
      <c r="C119" s="100">
        <v>43444</v>
      </c>
      <c r="D119" s="24"/>
      <c r="E119" s="23" t="s">
        <v>576</v>
      </c>
      <c r="F119" s="88" t="s">
        <v>1744</v>
      </c>
      <c r="G119" s="28" t="s">
        <v>1402</v>
      </c>
      <c r="H119" s="23" t="s">
        <v>1434</v>
      </c>
      <c r="I119" s="23" t="s">
        <v>1745</v>
      </c>
      <c r="J119" s="101">
        <v>43532</v>
      </c>
      <c r="K119" s="24" t="s">
        <v>34</v>
      </c>
      <c r="L119" s="77">
        <f t="shared" ca="1" si="1"/>
        <v>518</v>
      </c>
    </row>
    <row r="120" spans="1:12" s="78" customFormat="1">
      <c r="A120" s="86" t="s">
        <v>1746</v>
      </c>
      <c r="B120" s="79"/>
      <c r="C120" s="100">
        <v>43445</v>
      </c>
      <c r="D120" s="24"/>
      <c r="E120" s="23" t="s">
        <v>1747</v>
      </c>
      <c r="F120" s="23" t="s">
        <v>1748</v>
      </c>
      <c r="G120" s="28" t="s">
        <v>67</v>
      </c>
      <c r="H120" s="23" t="s">
        <v>1450</v>
      </c>
      <c r="I120" s="23" t="s">
        <v>1749</v>
      </c>
      <c r="J120" s="101">
        <v>43444</v>
      </c>
      <c r="K120" s="24" t="s">
        <v>34</v>
      </c>
      <c r="L120" s="77">
        <f t="shared" ca="1" si="1"/>
        <v>517</v>
      </c>
    </row>
    <row r="121" spans="1:12" s="78" customFormat="1">
      <c r="A121" s="27" t="s">
        <v>1001</v>
      </c>
      <c r="B121" s="27"/>
      <c r="C121" s="100">
        <v>43476</v>
      </c>
      <c r="D121" s="24"/>
      <c r="E121" s="23" t="s">
        <v>1432</v>
      </c>
      <c r="F121" s="88" t="s">
        <v>1750</v>
      </c>
      <c r="G121" s="28" t="s">
        <v>1402</v>
      </c>
      <c r="H121" s="23" t="s">
        <v>1434</v>
      </c>
      <c r="I121" s="23" t="s">
        <v>1751</v>
      </c>
      <c r="J121" s="101">
        <v>43535</v>
      </c>
      <c r="K121" s="24" t="s">
        <v>34</v>
      </c>
      <c r="L121" s="77">
        <f t="shared" ca="1" si="1"/>
        <v>486</v>
      </c>
    </row>
    <row r="122" spans="1:12" s="78" customFormat="1">
      <c r="A122" s="27" t="s">
        <v>1752</v>
      </c>
      <c r="B122" s="27"/>
      <c r="C122" s="100">
        <v>43543</v>
      </c>
      <c r="D122" s="24" t="s">
        <v>1431</v>
      </c>
      <c r="E122" s="23" t="s">
        <v>555</v>
      </c>
      <c r="F122" s="23" t="s">
        <v>1753</v>
      </c>
      <c r="G122" s="28" t="s">
        <v>1402</v>
      </c>
      <c r="H122" s="23" t="s">
        <v>1434</v>
      </c>
      <c r="I122" s="23" t="s">
        <v>1754</v>
      </c>
      <c r="J122" s="101">
        <v>43538</v>
      </c>
      <c r="K122" s="24" t="s">
        <v>34</v>
      </c>
      <c r="L122" s="77">
        <f t="shared" ca="1" si="1"/>
        <v>419</v>
      </c>
    </row>
    <row r="123" spans="1:12" s="78" customFormat="1">
      <c r="A123" s="27" t="s">
        <v>1045</v>
      </c>
      <c r="B123" s="27"/>
      <c r="C123" s="100">
        <v>43499</v>
      </c>
      <c r="D123" s="24" t="s">
        <v>1755</v>
      </c>
      <c r="E123" s="23" t="s">
        <v>11</v>
      </c>
      <c r="F123" s="89" t="s">
        <v>1756</v>
      </c>
      <c r="G123" s="28" t="s">
        <v>1402</v>
      </c>
      <c r="H123" s="23" t="s">
        <v>1403</v>
      </c>
      <c r="I123" s="23" t="s">
        <v>1757</v>
      </c>
      <c r="J123" s="101">
        <v>43500</v>
      </c>
      <c r="K123" s="24" t="s">
        <v>114</v>
      </c>
      <c r="L123" s="77">
        <f t="shared" ca="1" si="1"/>
        <v>463</v>
      </c>
    </row>
    <row r="124" spans="1:12" s="78" customFormat="1">
      <c r="A124" s="27" t="s">
        <v>941</v>
      </c>
      <c r="B124" s="27"/>
      <c r="C124" s="100">
        <v>43476</v>
      </c>
      <c r="D124" s="24"/>
      <c r="E124" s="23" t="s">
        <v>1432</v>
      </c>
      <c r="F124" s="23" t="s">
        <v>1758</v>
      </c>
      <c r="G124" s="28" t="s">
        <v>52</v>
      </c>
      <c r="H124" s="23" t="s">
        <v>1434</v>
      </c>
      <c r="I124" s="23" t="s">
        <v>1684</v>
      </c>
      <c r="J124" s="101">
        <v>43111</v>
      </c>
      <c r="K124" s="24" t="s">
        <v>34</v>
      </c>
      <c r="L124" s="77">
        <f t="shared" ca="1" si="1"/>
        <v>486</v>
      </c>
    </row>
    <row r="125" spans="1:12" s="78" customFormat="1">
      <c r="A125" s="27" t="s">
        <v>1051</v>
      </c>
      <c r="B125" s="27"/>
      <c r="C125" s="100">
        <v>43499</v>
      </c>
      <c r="D125" s="24" t="s">
        <v>1755</v>
      </c>
      <c r="E125" s="23" t="s">
        <v>11</v>
      </c>
      <c r="F125" s="89" t="s">
        <v>1759</v>
      </c>
      <c r="G125" s="28" t="s">
        <v>1402</v>
      </c>
      <c r="H125" s="23" t="s">
        <v>1403</v>
      </c>
      <c r="I125" s="23" t="s">
        <v>1760</v>
      </c>
      <c r="J125" s="101">
        <v>43500</v>
      </c>
      <c r="K125" s="24" t="s">
        <v>114</v>
      </c>
      <c r="L125" s="77">
        <f t="shared" ca="1" si="1"/>
        <v>463</v>
      </c>
    </row>
    <row r="126" spans="1:12" s="78" customFormat="1">
      <c r="A126" s="27" t="s">
        <v>1761</v>
      </c>
      <c r="B126" s="27"/>
      <c r="C126" s="100">
        <v>43489</v>
      </c>
      <c r="D126" s="24"/>
      <c r="E126" s="23" t="s">
        <v>1532</v>
      </c>
      <c r="F126" s="23" t="s">
        <v>1762</v>
      </c>
      <c r="G126" s="28" t="s">
        <v>1402</v>
      </c>
      <c r="H126" s="23" t="s">
        <v>1434</v>
      </c>
      <c r="I126" s="23" t="s">
        <v>1693</v>
      </c>
      <c r="J126" s="101">
        <v>43544</v>
      </c>
      <c r="K126" s="24" t="s">
        <v>503</v>
      </c>
      <c r="L126" s="77">
        <f t="shared" ca="1" si="1"/>
        <v>473</v>
      </c>
    </row>
    <row r="127" spans="1:12" s="78" customFormat="1">
      <c r="A127" s="27" t="s">
        <v>415</v>
      </c>
      <c r="B127" s="27"/>
      <c r="C127" s="100">
        <v>43430</v>
      </c>
      <c r="D127" s="24"/>
      <c r="E127" s="23" t="s">
        <v>576</v>
      </c>
      <c r="F127" s="23" t="s">
        <v>1763</v>
      </c>
      <c r="G127" s="28" t="s">
        <v>1402</v>
      </c>
      <c r="H127" s="23" t="s">
        <v>1434</v>
      </c>
      <c r="I127" s="23" t="s">
        <v>1764</v>
      </c>
      <c r="J127" s="101">
        <v>43486</v>
      </c>
      <c r="K127" s="24" t="s">
        <v>34</v>
      </c>
      <c r="L127" s="77">
        <f t="shared" ca="1" si="1"/>
        <v>532</v>
      </c>
    </row>
    <row r="128" spans="1:12" s="78" customFormat="1">
      <c r="A128" s="27" t="s">
        <v>413</v>
      </c>
      <c r="B128" s="84"/>
      <c r="C128" s="100">
        <v>43427</v>
      </c>
      <c r="D128" s="24"/>
      <c r="E128" s="23" t="s">
        <v>576</v>
      </c>
      <c r="F128" s="23" t="s">
        <v>1765</v>
      </c>
      <c r="G128" s="28" t="s">
        <v>1402</v>
      </c>
      <c r="H128" s="23" t="s">
        <v>1434</v>
      </c>
      <c r="I128" s="23" t="s">
        <v>1766</v>
      </c>
      <c r="J128" s="101">
        <v>43486</v>
      </c>
      <c r="K128" s="24" t="s">
        <v>34</v>
      </c>
      <c r="L128" s="77">
        <f t="shared" ca="1" si="1"/>
        <v>535</v>
      </c>
    </row>
    <row r="129" spans="1:12" s="78" customFormat="1">
      <c r="A129" s="27" t="s">
        <v>421</v>
      </c>
      <c r="B129" s="27"/>
      <c r="C129" s="100">
        <v>43427</v>
      </c>
      <c r="D129" s="24"/>
      <c r="E129" s="23" t="s">
        <v>576</v>
      </c>
      <c r="F129" s="23" t="s">
        <v>1767</v>
      </c>
      <c r="G129" s="28" t="s">
        <v>1402</v>
      </c>
      <c r="H129" s="23" t="s">
        <v>1434</v>
      </c>
      <c r="I129" s="23" t="s">
        <v>1768</v>
      </c>
      <c r="J129" s="101">
        <v>43486</v>
      </c>
      <c r="K129" s="24" t="s">
        <v>34</v>
      </c>
      <c r="L129" s="77">
        <f t="shared" ca="1" si="1"/>
        <v>535</v>
      </c>
    </row>
    <row r="130" spans="1:12" s="78" customFormat="1">
      <c r="A130" s="27" t="s">
        <v>424</v>
      </c>
      <c r="B130" s="27"/>
      <c r="C130" s="100">
        <v>43427</v>
      </c>
      <c r="D130" s="24"/>
      <c r="E130" s="23" t="s">
        <v>576</v>
      </c>
      <c r="F130" s="23" t="s">
        <v>1769</v>
      </c>
      <c r="G130" s="28" t="s">
        <v>1402</v>
      </c>
      <c r="H130" s="23" t="s">
        <v>1434</v>
      </c>
      <c r="I130" s="23" t="s">
        <v>1757</v>
      </c>
      <c r="J130" s="101">
        <v>43486</v>
      </c>
      <c r="K130" s="24" t="s">
        <v>34</v>
      </c>
      <c r="L130" s="77">
        <f t="shared" ref="L130:L193" ca="1" si="2">TODAY()-C130</f>
        <v>535</v>
      </c>
    </row>
    <row r="131" spans="1:12" s="78" customFormat="1">
      <c r="A131" s="27" t="s">
        <v>396</v>
      </c>
      <c r="B131" s="27"/>
      <c r="C131" s="100">
        <v>43427</v>
      </c>
      <c r="D131" s="24"/>
      <c r="E131" s="23" t="s">
        <v>576</v>
      </c>
      <c r="F131" s="23" t="s">
        <v>1770</v>
      </c>
      <c r="G131" s="28" t="s">
        <v>1402</v>
      </c>
      <c r="H131" s="23" t="s">
        <v>1434</v>
      </c>
      <c r="I131" s="23" t="s">
        <v>1760</v>
      </c>
      <c r="J131" s="101">
        <v>43486</v>
      </c>
      <c r="K131" s="24" t="s">
        <v>34</v>
      </c>
      <c r="L131" s="77">
        <f t="shared" ca="1" si="2"/>
        <v>535</v>
      </c>
    </row>
    <row r="132" spans="1:12" s="78" customFormat="1">
      <c r="A132" s="27" t="s">
        <v>1771</v>
      </c>
      <c r="B132" s="27"/>
      <c r="C132" s="100">
        <v>43441</v>
      </c>
      <c r="D132" s="24"/>
      <c r="E132" s="23" t="s">
        <v>1772</v>
      </c>
      <c r="F132" s="23" t="s">
        <v>1773</v>
      </c>
      <c r="G132" s="28" t="s">
        <v>1567</v>
      </c>
      <c r="H132" s="23" t="s">
        <v>1733</v>
      </c>
      <c r="I132" s="23" t="s">
        <v>1774</v>
      </c>
      <c r="J132" s="101">
        <v>43441</v>
      </c>
      <c r="K132" s="24" t="s">
        <v>141</v>
      </c>
      <c r="L132" s="77">
        <f t="shared" ca="1" si="2"/>
        <v>521</v>
      </c>
    </row>
    <row r="133" spans="1:12" s="78" customFormat="1">
      <c r="A133" s="27" t="s">
        <v>1056</v>
      </c>
      <c r="B133" s="27"/>
      <c r="C133" s="100">
        <v>43567</v>
      </c>
      <c r="D133" s="24" t="s">
        <v>580</v>
      </c>
      <c r="E133" s="23" t="s">
        <v>1775</v>
      </c>
      <c r="F133" s="23" t="s">
        <v>1776</v>
      </c>
      <c r="G133" s="28" t="s">
        <v>1402</v>
      </c>
      <c r="H133" s="23" t="s">
        <v>1434</v>
      </c>
      <c r="I133" s="23" t="s">
        <v>1777</v>
      </c>
      <c r="J133" s="101">
        <v>43593</v>
      </c>
      <c r="K133" s="24" t="s">
        <v>34</v>
      </c>
      <c r="L133" s="77">
        <f t="shared" ca="1" si="2"/>
        <v>395</v>
      </c>
    </row>
    <row r="134" spans="1:12" s="78" customFormat="1">
      <c r="A134" s="27" t="s">
        <v>410</v>
      </c>
      <c r="B134" s="27"/>
      <c r="C134" s="100">
        <v>43427</v>
      </c>
      <c r="D134" s="24"/>
      <c r="E134" s="23" t="s">
        <v>576</v>
      </c>
      <c r="F134" s="23" t="s">
        <v>1778</v>
      </c>
      <c r="G134" s="28" t="s">
        <v>1402</v>
      </c>
      <c r="H134" s="23" t="s">
        <v>1434</v>
      </c>
      <c r="I134" s="23" t="s">
        <v>1779</v>
      </c>
      <c r="J134" s="101">
        <v>43486</v>
      </c>
      <c r="K134" s="24" t="s">
        <v>34</v>
      </c>
      <c r="L134" s="77">
        <f t="shared" ca="1" si="2"/>
        <v>535</v>
      </c>
    </row>
    <row r="135" spans="1:12" s="78" customFormat="1">
      <c r="A135" s="27" t="s">
        <v>161</v>
      </c>
      <c r="B135" s="27"/>
      <c r="C135" s="100">
        <v>43502</v>
      </c>
      <c r="D135" s="24" t="s">
        <v>1431</v>
      </c>
      <c r="E135" s="23" t="s">
        <v>1775</v>
      </c>
      <c r="F135" s="23" t="s">
        <v>1780</v>
      </c>
      <c r="G135" s="28" t="s">
        <v>1575</v>
      </c>
      <c r="H135" s="23" t="s">
        <v>1403</v>
      </c>
      <c r="I135" s="23" t="s">
        <v>1781</v>
      </c>
      <c r="J135" s="101">
        <v>43508</v>
      </c>
      <c r="K135" s="24" t="s">
        <v>21</v>
      </c>
      <c r="L135" s="77">
        <f t="shared" ca="1" si="2"/>
        <v>460</v>
      </c>
    </row>
    <row r="136" spans="1:12" s="78" customFormat="1">
      <c r="A136" s="27" t="s">
        <v>427</v>
      </c>
      <c r="B136" s="27"/>
      <c r="C136" s="100">
        <v>43427</v>
      </c>
      <c r="D136" s="24"/>
      <c r="E136" s="23" t="s">
        <v>576</v>
      </c>
      <c r="F136" s="23" t="s">
        <v>1782</v>
      </c>
      <c r="G136" s="28" t="s">
        <v>1402</v>
      </c>
      <c r="H136" s="23" t="s">
        <v>1434</v>
      </c>
      <c r="I136" s="23" t="s">
        <v>1783</v>
      </c>
      <c r="J136" s="101">
        <v>43486</v>
      </c>
      <c r="K136" s="24" t="s">
        <v>34</v>
      </c>
      <c r="L136" s="77">
        <f t="shared" ca="1" si="2"/>
        <v>535</v>
      </c>
    </row>
    <row r="137" spans="1:12" s="78" customFormat="1">
      <c r="A137" s="85" t="s">
        <v>383</v>
      </c>
      <c r="B137" s="27"/>
      <c r="C137" s="100">
        <v>43392</v>
      </c>
      <c r="D137" s="24" t="s">
        <v>316</v>
      </c>
      <c r="E137" s="23" t="s">
        <v>300</v>
      </c>
      <c r="F137" s="23" t="s">
        <v>1784</v>
      </c>
      <c r="G137" s="28" t="s">
        <v>1445</v>
      </c>
      <c r="H137" s="23" t="s">
        <v>1450</v>
      </c>
      <c r="I137" s="23" t="s">
        <v>1785</v>
      </c>
      <c r="J137" s="101"/>
      <c r="K137" s="24"/>
      <c r="L137" s="77">
        <f t="shared" ca="1" si="2"/>
        <v>570</v>
      </c>
    </row>
    <row r="138" spans="1:12" s="78" customFormat="1">
      <c r="A138" s="27" t="s">
        <v>430</v>
      </c>
      <c r="B138" s="27"/>
      <c r="C138" s="100">
        <v>43427</v>
      </c>
      <c r="D138" s="24"/>
      <c r="E138" s="23" t="s">
        <v>576</v>
      </c>
      <c r="F138" s="23" t="s">
        <v>1786</v>
      </c>
      <c r="G138" s="28" t="s">
        <v>1402</v>
      </c>
      <c r="H138" s="23" t="s">
        <v>1434</v>
      </c>
      <c r="I138" s="23" t="s">
        <v>1787</v>
      </c>
      <c r="J138" s="101">
        <v>43486</v>
      </c>
      <c r="K138" s="24" t="s">
        <v>34</v>
      </c>
      <c r="L138" s="77">
        <f t="shared" ca="1" si="2"/>
        <v>535</v>
      </c>
    </row>
    <row r="139" spans="1:12" s="78" customFormat="1">
      <c r="A139" s="27" t="s">
        <v>377</v>
      </c>
      <c r="B139" s="27"/>
      <c r="C139" s="100">
        <v>43438</v>
      </c>
      <c r="D139" s="24" t="s">
        <v>580</v>
      </c>
      <c r="E139" s="23" t="s">
        <v>300</v>
      </c>
      <c r="F139" s="23" t="s">
        <v>1788</v>
      </c>
      <c r="G139" s="28" t="s">
        <v>26</v>
      </c>
      <c r="H139" s="23" t="s">
        <v>1450</v>
      </c>
      <c r="I139" s="23" t="s">
        <v>1789</v>
      </c>
      <c r="J139" s="101">
        <v>43438</v>
      </c>
      <c r="K139" s="24"/>
      <c r="L139" s="77">
        <f t="shared" ca="1" si="2"/>
        <v>524</v>
      </c>
    </row>
    <row r="140" spans="1:12" s="78" customFormat="1">
      <c r="A140" s="27" t="s">
        <v>404</v>
      </c>
      <c r="B140" s="27"/>
      <c r="C140" s="100">
        <v>43430</v>
      </c>
      <c r="D140" s="24"/>
      <c r="E140" s="23" t="s">
        <v>576</v>
      </c>
      <c r="F140" s="88" t="s">
        <v>1790</v>
      </c>
      <c r="G140" s="28" t="s">
        <v>1402</v>
      </c>
      <c r="H140" s="23" t="s">
        <v>1434</v>
      </c>
      <c r="I140" s="23" t="s">
        <v>1791</v>
      </c>
      <c r="J140" s="101">
        <v>43486</v>
      </c>
      <c r="K140" s="24" t="s">
        <v>34</v>
      </c>
      <c r="L140" s="77">
        <f t="shared" ca="1" si="2"/>
        <v>532</v>
      </c>
    </row>
    <row r="141" spans="1:12" s="78" customFormat="1">
      <c r="A141" s="27" t="s">
        <v>407</v>
      </c>
      <c r="B141" s="84"/>
      <c r="C141" s="100">
        <v>43430</v>
      </c>
      <c r="D141" s="24"/>
      <c r="E141" s="23" t="s">
        <v>576</v>
      </c>
      <c r="F141" s="23" t="s">
        <v>1792</v>
      </c>
      <c r="G141" s="28" t="s">
        <v>1402</v>
      </c>
      <c r="H141" s="23" t="s">
        <v>1434</v>
      </c>
      <c r="I141" s="23" t="s">
        <v>1793</v>
      </c>
      <c r="J141" s="101">
        <v>43486</v>
      </c>
      <c r="K141" s="24" t="s">
        <v>34</v>
      </c>
      <c r="L141" s="77">
        <f t="shared" ca="1" si="2"/>
        <v>532</v>
      </c>
    </row>
    <row r="142" spans="1:12" s="78" customFormat="1">
      <c r="A142" s="27" t="s">
        <v>601</v>
      </c>
      <c r="B142" s="27"/>
      <c r="C142" s="100">
        <v>43423</v>
      </c>
      <c r="D142" s="24" t="s">
        <v>1431</v>
      </c>
      <c r="E142" s="23" t="s">
        <v>584</v>
      </c>
      <c r="F142" s="23" t="s">
        <v>1794</v>
      </c>
      <c r="G142" s="28" t="s">
        <v>602</v>
      </c>
      <c r="H142" s="23" t="s">
        <v>1450</v>
      </c>
      <c r="I142" s="23" t="s">
        <v>1795</v>
      </c>
      <c r="J142" s="101">
        <v>43377</v>
      </c>
      <c r="K142" s="24" t="s">
        <v>503</v>
      </c>
      <c r="L142" s="77">
        <f t="shared" ca="1" si="2"/>
        <v>539</v>
      </c>
    </row>
    <row r="143" spans="1:12" s="78" customFormat="1">
      <c r="A143" s="86" t="s">
        <v>418</v>
      </c>
      <c r="B143" s="27"/>
      <c r="C143" s="100">
        <v>43430</v>
      </c>
      <c r="D143" s="24"/>
      <c r="E143" s="23" t="s">
        <v>576</v>
      </c>
      <c r="F143" s="23" t="s">
        <v>1796</v>
      </c>
      <c r="G143" s="28" t="s">
        <v>1402</v>
      </c>
      <c r="H143" s="88" t="s">
        <v>1434</v>
      </c>
      <c r="I143" s="23" t="s">
        <v>1797</v>
      </c>
      <c r="J143" s="102">
        <v>43486</v>
      </c>
      <c r="K143" s="90" t="s">
        <v>34</v>
      </c>
      <c r="L143" s="77">
        <f t="shared" ca="1" si="2"/>
        <v>532</v>
      </c>
    </row>
    <row r="144" spans="1:12" s="78" customFormat="1">
      <c r="A144" s="86" t="s">
        <v>579</v>
      </c>
      <c r="B144" s="27"/>
      <c r="C144" s="100">
        <v>43397</v>
      </c>
      <c r="D144" s="24"/>
      <c r="E144" s="23" t="s">
        <v>40</v>
      </c>
      <c r="F144" s="23" t="s">
        <v>1798</v>
      </c>
      <c r="G144" s="28" t="s">
        <v>1445</v>
      </c>
      <c r="H144" s="88" t="s">
        <v>1434</v>
      </c>
      <c r="I144" s="23" t="s">
        <v>1799</v>
      </c>
      <c r="J144" s="102">
        <v>43412</v>
      </c>
      <c r="K144" s="90" t="s">
        <v>34</v>
      </c>
      <c r="L144" s="77">
        <f t="shared" ca="1" si="2"/>
        <v>565</v>
      </c>
    </row>
    <row r="145" spans="1:12" s="78" customFormat="1">
      <c r="A145" s="86" t="s">
        <v>1800</v>
      </c>
      <c r="B145" s="27"/>
      <c r="C145" s="100">
        <v>43382</v>
      </c>
      <c r="D145" s="24"/>
      <c r="E145" s="23" t="s">
        <v>576</v>
      </c>
      <c r="F145" s="23" t="s">
        <v>1801</v>
      </c>
      <c r="G145" s="28" t="s">
        <v>1802</v>
      </c>
      <c r="H145" s="88" t="s">
        <v>1403</v>
      </c>
      <c r="I145" s="23" t="s">
        <v>1803</v>
      </c>
      <c r="J145" s="102">
        <v>43544</v>
      </c>
      <c r="K145" s="90" t="s">
        <v>503</v>
      </c>
      <c r="L145" s="77">
        <f t="shared" ca="1" si="2"/>
        <v>580</v>
      </c>
    </row>
    <row r="146" spans="1:12" s="78" customFormat="1">
      <c r="A146" s="86" t="s">
        <v>1804</v>
      </c>
      <c r="B146" s="27"/>
      <c r="C146" s="100">
        <v>43487</v>
      </c>
      <c r="D146" s="24"/>
      <c r="E146" s="23" t="s">
        <v>363</v>
      </c>
      <c r="F146" s="23" t="s">
        <v>1805</v>
      </c>
      <c r="G146" s="28" t="s">
        <v>52</v>
      </c>
      <c r="H146" s="88" t="s">
        <v>1450</v>
      </c>
      <c r="I146" s="23" t="s">
        <v>1806</v>
      </c>
      <c r="J146" s="102">
        <v>43383</v>
      </c>
      <c r="K146" s="90" t="s">
        <v>34</v>
      </c>
      <c r="L146" s="77">
        <f t="shared" ca="1" si="2"/>
        <v>475</v>
      </c>
    </row>
    <row r="147" spans="1:12" s="78" customFormat="1">
      <c r="A147" s="86" t="s">
        <v>1807</v>
      </c>
      <c r="B147" s="27"/>
      <c r="C147" s="100">
        <v>43371</v>
      </c>
      <c r="D147" s="24"/>
      <c r="E147" s="23" t="s">
        <v>1808</v>
      </c>
      <c r="F147" s="23" t="s">
        <v>1809</v>
      </c>
      <c r="G147" s="28" t="s">
        <v>1810</v>
      </c>
      <c r="H147" s="88" t="s">
        <v>1434</v>
      </c>
      <c r="I147" s="23" t="s">
        <v>1811</v>
      </c>
      <c r="J147" s="102">
        <v>43374</v>
      </c>
      <c r="K147" s="90" t="s">
        <v>1564</v>
      </c>
      <c r="L147" s="77">
        <f t="shared" ca="1" si="2"/>
        <v>591</v>
      </c>
    </row>
    <row r="148" spans="1:12" s="78" customFormat="1">
      <c r="A148" s="27" t="s">
        <v>1812</v>
      </c>
      <c r="B148" s="27"/>
      <c r="C148" s="100">
        <v>43377</v>
      </c>
      <c r="D148" s="24"/>
      <c r="E148" s="23" t="s">
        <v>1813</v>
      </c>
      <c r="F148" s="23" t="s">
        <v>1814</v>
      </c>
      <c r="G148" s="28" t="s">
        <v>1462</v>
      </c>
      <c r="H148" s="23" t="s">
        <v>1434</v>
      </c>
      <c r="I148" s="23" t="s">
        <v>1789</v>
      </c>
      <c r="J148" s="101">
        <v>43377</v>
      </c>
      <c r="K148" s="24" t="s">
        <v>503</v>
      </c>
      <c r="L148" s="77">
        <f t="shared" ca="1" si="2"/>
        <v>585</v>
      </c>
    </row>
    <row r="149" spans="1:12" s="78" customFormat="1">
      <c r="A149" s="86" t="s">
        <v>1815</v>
      </c>
      <c r="B149" s="27"/>
      <c r="C149" s="100">
        <v>43377</v>
      </c>
      <c r="D149" s="24"/>
      <c r="E149" s="23" t="s">
        <v>1813</v>
      </c>
      <c r="F149" s="88" t="s">
        <v>1816</v>
      </c>
      <c r="G149" s="28" t="s">
        <v>1462</v>
      </c>
      <c r="H149" s="23" t="s">
        <v>1434</v>
      </c>
      <c r="I149" s="23" t="s">
        <v>1817</v>
      </c>
      <c r="J149" s="101">
        <v>43377</v>
      </c>
      <c r="K149" s="24" t="s">
        <v>503</v>
      </c>
      <c r="L149" s="77">
        <f t="shared" ca="1" si="2"/>
        <v>585</v>
      </c>
    </row>
    <row r="150" spans="1:12" s="78" customFormat="1">
      <c r="A150" s="91" t="s">
        <v>535</v>
      </c>
      <c r="B150" s="27"/>
      <c r="C150" s="100"/>
      <c r="D150" s="24"/>
      <c r="E150" s="23" t="s">
        <v>11</v>
      </c>
      <c r="F150" s="23" t="s">
        <v>1818</v>
      </c>
      <c r="G150" s="28" t="s">
        <v>52</v>
      </c>
      <c r="H150" s="23" t="s">
        <v>1434</v>
      </c>
      <c r="I150" s="23" t="s">
        <v>1819</v>
      </c>
      <c r="J150" s="101">
        <v>43376</v>
      </c>
      <c r="K150" s="24" t="s">
        <v>136</v>
      </c>
      <c r="L150" s="77">
        <f t="shared" ca="1" si="2"/>
        <v>43962</v>
      </c>
    </row>
    <row r="151" spans="1:12" s="78" customFormat="1">
      <c r="A151" s="27" t="s">
        <v>1820</v>
      </c>
      <c r="B151" s="27"/>
      <c r="C151" s="100">
        <v>43514</v>
      </c>
      <c r="D151" s="24" t="s">
        <v>1431</v>
      </c>
      <c r="E151" s="23" t="s">
        <v>112</v>
      </c>
      <c r="F151" s="23" t="s">
        <v>1821</v>
      </c>
      <c r="G151" s="28" t="s">
        <v>52</v>
      </c>
      <c r="H151" s="23" t="s">
        <v>1434</v>
      </c>
      <c r="I151" s="23" t="s">
        <v>1822</v>
      </c>
      <c r="J151" s="101">
        <v>43606</v>
      </c>
      <c r="K151" s="24" t="s">
        <v>34</v>
      </c>
      <c r="L151" s="77">
        <f t="shared" ca="1" si="2"/>
        <v>448</v>
      </c>
    </row>
    <row r="152" spans="1:12" s="78" customFormat="1">
      <c r="A152" s="27" t="s">
        <v>1823</v>
      </c>
      <c r="B152" s="27"/>
      <c r="C152" s="100">
        <v>43378</v>
      </c>
      <c r="D152" s="24"/>
      <c r="E152" s="23" t="s">
        <v>1824</v>
      </c>
      <c r="F152" s="23" t="s">
        <v>1825</v>
      </c>
      <c r="G152" s="28" t="s">
        <v>1445</v>
      </c>
      <c r="H152" s="23" t="s">
        <v>1434</v>
      </c>
      <c r="I152" s="23" t="s">
        <v>1795</v>
      </c>
      <c r="J152" s="101">
        <v>43378</v>
      </c>
      <c r="K152" s="24" t="s">
        <v>1826</v>
      </c>
      <c r="L152" s="77">
        <f t="shared" ca="1" si="2"/>
        <v>584</v>
      </c>
    </row>
    <row r="153" spans="1:12" s="78" customFormat="1">
      <c r="A153" s="27" t="s">
        <v>1827</v>
      </c>
      <c r="B153" s="27"/>
      <c r="C153" s="100">
        <v>43381</v>
      </c>
      <c r="D153" s="24"/>
      <c r="E153" s="23" t="s">
        <v>1828</v>
      </c>
      <c r="F153" s="92" t="s">
        <v>1829</v>
      </c>
      <c r="G153" s="28" t="s">
        <v>1830</v>
      </c>
      <c r="H153" s="23" t="s">
        <v>1434</v>
      </c>
      <c r="I153" s="23" t="s">
        <v>1831</v>
      </c>
      <c r="J153" s="101">
        <v>43382</v>
      </c>
      <c r="K153" s="24" t="s">
        <v>1832</v>
      </c>
      <c r="L153" s="77">
        <f t="shared" ca="1" si="2"/>
        <v>581</v>
      </c>
    </row>
    <row r="154" spans="1:12" s="78" customFormat="1">
      <c r="A154" s="86" t="s">
        <v>1833</v>
      </c>
      <c r="B154" s="27"/>
      <c r="C154" s="100">
        <v>43397</v>
      </c>
      <c r="D154" s="24"/>
      <c r="E154" s="23" t="s">
        <v>1834</v>
      </c>
      <c r="F154" s="23" t="s">
        <v>1835</v>
      </c>
      <c r="G154" s="28" t="s">
        <v>1445</v>
      </c>
      <c r="H154" s="23" t="s">
        <v>1434</v>
      </c>
      <c r="I154" s="23" t="s">
        <v>1836</v>
      </c>
      <c r="J154" s="101">
        <v>43399</v>
      </c>
      <c r="K154" s="24" t="s">
        <v>1837</v>
      </c>
      <c r="L154" s="77">
        <f t="shared" ca="1" si="2"/>
        <v>565</v>
      </c>
    </row>
    <row r="155" spans="1:12" s="78" customFormat="1">
      <c r="A155" s="91" t="s">
        <v>280</v>
      </c>
      <c r="B155" s="27"/>
      <c r="C155" s="100">
        <v>43374</v>
      </c>
      <c r="D155" s="90" t="s">
        <v>580</v>
      </c>
      <c r="E155" s="23" t="s">
        <v>112</v>
      </c>
      <c r="F155" s="88" t="s">
        <v>1838</v>
      </c>
      <c r="G155" s="28" t="s">
        <v>1839</v>
      </c>
      <c r="H155" s="23" t="s">
        <v>1434</v>
      </c>
      <c r="I155" s="88" t="s">
        <v>1719</v>
      </c>
      <c r="J155" s="101">
        <v>43563</v>
      </c>
      <c r="K155" s="24" t="s">
        <v>34</v>
      </c>
      <c r="L155" s="77">
        <f t="shared" ca="1" si="2"/>
        <v>588</v>
      </c>
    </row>
    <row r="156" spans="1:12" s="78" customFormat="1">
      <c r="A156" s="27" t="s">
        <v>1840</v>
      </c>
      <c r="B156" s="27" t="s">
        <v>1640</v>
      </c>
      <c r="C156" s="100"/>
      <c r="D156" s="24"/>
      <c r="E156" s="23" t="s">
        <v>1578</v>
      </c>
      <c r="F156" s="88" t="s">
        <v>1841</v>
      </c>
      <c r="G156" s="28" t="s">
        <v>26</v>
      </c>
      <c r="H156" s="23" t="s">
        <v>1403</v>
      </c>
      <c r="I156" s="23" t="s">
        <v>1842</v>
      </c>
      <c r="J156" s="101">
        <v>43515</v>
      </c>
      <c r="K156" s="24" t="s">
        <v>21</v>
      </c>
      <c r="L156" s="77">
        <f t="shared" ca="1" si="2"/>
        <v>43962</v>
      </c>
    </row>
    <row r="157" spans="1:12" s="78" customFormat="1">
      <c r="A157" s="85" t="s">
        <v>524</v>
      </c>
      <c r="B157" s="27"/>
      <c r="C157" s="100">
        <v>43432</v>
      </c>
      <c r="D157" s="24"/>
      <c r="E157" s="23" t="s">
        <v>11</v>
      </c>
      <c r="F157" s="23" t="s">
        <v>1843</v>
      </c>
      <c r="G157" s="28" t="s">
        <v>1844</v>
      </c>
      <c r="H157" s="23" t="s">
        <v>1450</v>
      </c>
      <c r="I157" s="23" t="s">
        <v>1845</v>
      </c>
      <c r="J157" s="101">
        <v>43388</v>
      </c>
      <c r="K157" s="24" t="s">
        <v>503</v>
      </c>
      <c r="L157" s="77">
        <f t="shared" ca="1" si="2"/>
        <v>530</v>
      </c>
    </row>
    <row r="158" spans="1:12" s="78" customFormat="1">
      <c r="A158" s="85" t="s">
        <v>529</v>
      </c>
      <c r="B158" s="27"/>
      <c r="C158" s="100">
        <v>43432</v>
      </c>
      <c r="D158" s="24"/>
      <c r="E158" s="23" t="s">
        <v>11</v>
      </c>
      <c r="F158" s="23" t="s">
        <v>1846</v>
      </c>
      <c r="G158" s="28" t="s">
        <v>1844</v>
      </c>
      <c r="H158" s="23" t="s">
        <v>1450</v>
      </c>
      <c r="I158" s="23" t="s">
        <v>1847</v>
      </c>
      <c r="J158" s="101">
        <v>43388</v>
      </c>
      <c r="K158" s="24" t="s">
        <v>503</v>
      </c>
      <c r="L158" s="77">
        <f t="shared" ca="1" si="2"/>
        <v>530</v>
      </c>
    </row>
    <row r="159" spans="1:12" s="78" customFormat="1">
      <c r="A159" s="27" t="s">
        <v>610</v>
      </c>
      <c r="B159" s="27"/>
      <c r="C159" s="100">
        <v>43427</v>
      </c>
      <c r="D159" s="24" t="s">
        <v>1431</v>
      </c>
      <c r="E159" s="23" t="s">
        <v>576</v>
      </c>
      <c r="F159" s="23" t="s">
        <v>1848</v>
      </c>
      <c r="G159" s="28" t="s">
        <v>1445</v>
      </c>
      <c r="H159" s="23" t="s">
        <v>1434</v>
      </c>
      <c r="I159" s="23" t="s">
        <v>1849</v>
      </c>
      <c r="J159" s="101">
        <v>43489</v>
      </c>
      <c r="K159" s="24" t="s">
        <v>34</v>
      </c>
      <c r="L159" s="77">
        <f t="shared" ca="1" si="2"/>
        <v>535</v>
      </c>
    </row>
    <row r="160" spans="1:12" s="78" customFormat="1">
      <c r="A160" s="27" t="s">
        <v>616</v>
      </c>
      <c r="B160" s="27"/>
      <c r="C160" s="100">
        <v>43397</v>
      </c>
      <c r="D160" s="24" t="s">
        <v>1431</v>
      </c>
      <c r="E160" s="23" t="s">
        <v>576</v>
      </c>
      <c r="F160" s="23" t="s">
        <v>1850</v>
      </c>
      <c r="G160" s="28" t="s">
        <v>1445</v>
      </c>
      <c r="H160" s="23" t="s">
        <v>1434</v>
      </c>
      <c r="I160" s="23" t="s">
        <v>1851</v>
      </c>
      <c r="J160" s="101">
        <v>43489</v>
      </c>
      <c r="K160" s="24" t="s">
        <v>34</v>
      </c>
      <c r="L160" s="77">
        <f t="shared" ca="1" si="2"/>
        <v>565</v>
      </c>
    </row>
    <row r="161" spans="1:12" s="78" customFormat="1">
      <c r="A161" s="27" t="s">
        <v>605</v>
      </c>
      <c r="B161" s="27"/>
      <c r="C161" s="100">
        <v>43447</v>
      </c>
      <c r="D161" s="24" t="s">
        <v>1400</v>
      </c>
      <c r="E161" s="23" t="s">
        <v>576</v>
      </c>
      <c r="F161" s="23" t="s">
        <v>1852</v>
      </c>
      <c r="G161" s="28" t="s">
        <v>34</v>
      </c>
      <c r="H161" s="23" t="s">
        <v>1450</v>
      </c>
      <c r="I161" s="23" t="s">
        <v>1853</v>
      </c>
      <c r="J161" s="101">
        <v>43410</v>
      </c>
      <c r="K161" s="24" t="s">
        <v>503</v>
      </c>
      <c r="L161" s="77">
        <f t="shared" ca="1" si="2"/>
        <v>515</v>
      </c>
    </row>
    <row r="162" spans="1:12" s="78" customFormat="1">
      <c r="A162" s="27" t="s">
        <v>193</v>
      </c>
      <c r="B162" s="27"/>
      <c r="C162" s="100">
        <v>43399</v>
      </c>
      <c r="D162" s="24"/>
      <c r="E162" s="23" t="s">
        <v>1669</v>
      </c>
      <c r="F162" s="23" t="s">
        <v>1854</v>
      </c>
      <c r="G162" s="28" t="s">
        <v>130</v>
      </c>
      <c r="H162" s="23" t="s">
        <v>1434</v>
      </c>
      <c r="I162" s="23" t="s">
        <v>1855</v>
      </c>
      <c r="J162" s="101">
        <v>43402</v>
      </c>
      <c r="K162" s="24" t="s">
        <v>503</v>
      </c>
      <c r="L162" s="77">
        <f t="shared" ca="1" si="2"/>
        <v>563</v>
      </c>
    </row>
    <row r="163" spans="1:12" s="78" customFormat="1">
      <c r="A163" s="27" t="s">
        <v>626</v>
      </c>
      <c r="B163" s="27"/>
      <c r="C163" s="100"/>
      <c r="D163" s="24"/>
      <c r="E163" s="23" t="s">
        <v>584</v>
      </c>
      <c r="F163" s="23" t="s">
        <v>1856</v>
      </c>
      <c r="G163" s="28" t="s">
        <v>155</v>
      </c>
      <c r="H163" s="23" t="s">
        <v>1403</v>
      </c>
      <c r="I163" s="23" t="s">
        <v>1857</v>
      </c>
      <c r="J163" s="101">
        <v>43531</v>
      </c>
      <c r="K163" s="24" t="s">
        <v>622</v>
      </c>
      <c r="L163" s="77">
        <f t="shared" ca="1" si="2"/>
        <v>43962</v>
      </c>
    </row>
    <row r="164" spans="1:12" s="78" customFormat="1">
      <c r="A164" s="27" t="s">
        <v>1858</v>
      </c>
      <c r="B164" s="27"/>
      <c r="C164" s="100">
        <v>43409</v>
      </c>
      <c r="D164" s="24" t="s">
        <v>1431</v>
      </c>
      <c r="E164" s="23" t="s">
        <v>1834</v>
      </c>
      <c r="F164" s="23" t="s">
        <v>1859</v>
      </c>
      <c r="G164" s="28" t="s">
        <v>26</v>
      </c>
      <c r="H164" s="23" t="s">
        <v>1434</v>
      </c>
      <c r="I164" s="23" t="s">
        <v>1860</v>
      </c>
      <c r="J164" s="101">
        <v>43404</v>
      </c>
      <c r="K164" s="24" t="s">
        <v>1861</v>
      </c>
      <c r="L164" s="77">
        <f t="shared" ca="1" si="2"/>
        <v>553</v>
      </c>
    </row>
    <row r="165" spans="1:12" s="78" customFormat="1">
      <c r="A165" s="27" t="s">
        <v>559</v>
      </c>
      <c r="B165" s="27"/>
      <c r="C165" s="100">
        <v>43474</v>
      </c>
      <c r="D165" s="24" t="s">
        <v>1431</v>
      </c>
      <c r="E165" s="23" t="s">
        <v>560</v>
      </c>
      <c r="F165" s="23" t="s">
        <v>635</v>
      </c>
      <c r="G165" s="28" t="s">
        <v>561</v>
      </c>
      <c r="H165" s="23" t="s">
        <v>1450</v>
      </c>
      <c r="I165" s="23" t="s">
        <v>263</v>
      </c>
      <c r="J165" s="101">
        <v>43399</v>
      </c>
      <c r="K165" s="24" t="s">
        <v>195</v>
      </c>
      <c r="L165" s="77">
        <f t="shared" ca="1" si="2"/>
        <v>488</v>
      </c>
    </row>
    <row r="166" spans="1:12" s="78" customFormat="1">
      <c r="A166" s="27" t="s">
        <v>1862</v>
      </c>
      <c r="B166" s="27"/>
      <c r="C166" s="100">
        <v>43402</v>
      </c>
      <c r="D166" s="24"/>
      <c r="E166" s="23" t="s">
        <v>1863</v>
      </c>
      <c r="F166" s="23" t="s">
        <v>1864</v>
      </c>
      <c r="G166" s="28" t="s">
        <v>1865</v>
      </c>
      <c r="H166" s="23" t="s">
        <v>1434</v>
      </c>
      <c r="I166" s="23" t="s">
        <v>1866</v>
      </c>
      <c r="J166" s="101">
        <v>43405</v>
      </c>
      <c r="K166" s="24" t="s">
        <v>1867</v>
      </c>
      <c r="L166" s="77">
        <f t="shared" ca="1" si="2"/>
        <v>560</v>
      </c>
    </row>
    <row r="167" spans="1:12" s="78" customFormat="1">
      <c r="A167" s="27" t="s">
        <v>562</v>
      </c>
      <c r="B167" s="27"/>
      <c r="C167" s="100">
        <v>43474</v>
      </c>
      <c r="D167" s="24" t="s">
        <v>1431</v>
      </c>
      <c r="E167" s="23" t="s">
        <v>560</v>
      </c>
      <c r="F167" s="23" t="s">
        <v>635</v>
      </c>
      <c r="G167" s="28" t="s">
        <v>79</v>
      </c>
      <c r="H167" s="23" t="s">
        <v>1450</v>
      </c>
      <c r="I167" s="23" t="s">
        <v>1868</v>
      </c>
      <c r="J167" s="101">
        <v>43399</v>
      </c>
      <c r="K167" s="24" t="s">
        <v>195</v>
      </c>
      <c r="L167" s="77">
        <f t="shared" ca="1" si="2"/>
        <v>488</v>
      </c>
    </row>
    <row r="168" spans="1:12" s="78" customFormat="1">
      <c r="A168" s="27" t="s">
        <v>563</v>
      </c>
      <c r="B168" s="27"/>
      <c r="C168" s="100">
        <v>43474</v>
      </c>
      <c r="D168" s="24" t="s">
        <v>1431</v>
      </c>
      <c r="E168" s="23" t="s">
        <v>560</v>
      </c>
      <c r="F168" s="23" t="s">
        <v>635</v>
      </c>
      <c r="G168" s="28" t="s">
        <v>100</v>
      </c>
      <c r="H168" s="23" t="s">
        <v>1450</v>
      </c>
      <c r="I168" s="23" t="s">
        <v>1869</v>
      </c>
      <c r="J168" s="101">
        <v>43399</v>
      </c>
      <c r="K168" s="24" t="s">
        <v>195</v>
      </c>
      <c r="L168" s="77">
        <f t="shared" ca="1" si="2"/>
        <v>488</v>
      </c>
    </row>
    <row r="169" spans="1:12" s="78" customFormat="1">
      <c r="A169" s="27" t="s">
        <v>1870</v>
      </c>
      <c r="B169" s="27"/>
      <c r="C169" s="100">
        <v>43409</v>
      </c>
      <c r="D169" s="24"/>
      <c r="E169" s="23" t="s">
        <v>1871</v>
      </c>
      <c r="F169" s="23" t="s">
        <v>1872</v>
      </c>
      <c r="G169" s="28" t="s">
        <v>1873</v>
      </c>
      <c r="H169" s="23" t="s">
        <v>1434</v>
      </c>
      <c r="I169" s="23" t="s">
        <v>1874</v>
      </c>
      <c r="J169" s="101">
        <v>43409</v>
      </c>
      <c r="K169" s="24" t="s">
        <v>1875</v>
      </c>
      <c r="L169" s="77">
        <f t="shared" ca="1" si="2"/>
        <v>553</v>
      </c>
    </row>
    <row r="170" spans="1:12" s="78" customFormat="1">
      <c r="A170" s="27" t="s">
        <v>564</v>
      </c>
      <c r="B170" s="27"/>
      <c r="C170" s="100">
        <v>43474</v>
      </c>
      <c r="D170" s="24" t="s">
        <v>1431</v>
      </c>
      <c r="E170" s="23" t="s">
        <v>560</v>
      </c>
      <c r="F170" s="23" t="s">
        <v>635</v>
      </c>
      <c r="G170" s="28" t="s">
        <v>565</v>
      </c>
      <c r="H170" s="23" t="s">
        <v>1450</v>
      </c>
      <c r="I170" s="23" t="s">
        <v>1876</v>
      </c>
      <c r="J170" s="101">
        <v>43399</v>
      </c>
      <c r="K170" s="24" t="s">
        <v>195</v>
      </c>
      <c r="L170" s="77">
        <f t="shared" ca="1" si="2"/>
        <v>488</v>
      </c>
    </row>
    <row r="171" spans="1:12" s="78" customFormat="1">
      <c r="A171" s="27" t="s">
        <v>566</v>
      </c>
      <c r="B171" s="27"/>
      <c r="C171" s="100">
        <v>43474</v>
      </c>
      <c r="D171" s="24" t="s">
        <v>1431</v>
      </c>
      <c r="E171" s="23" t="s">
        <v>560</v>
      </c>
      <c r="F171" s="23" t="s">
        <v>635</v>
      </c>
      <c r="G171" s="28" t="s">
        <v>567</v>
      </c>
      <c r="H171" s="23" t="s">
        <v>1450</v>
      </c>
      <c r="I171" s="23" t="s">
        <v>1877</v>
      </c>
      <c r="J171" s="101">
        <v>43399</v>
      </c>
      <c r="K171" s="24" t="s">
        <v>195</v>
      </c>
      <c r="L171" s="77">
        <f t="shared" ca="1" si="2"/>
        <v>488</v>
      </c>
    </row>
    <row r="172" spans="1:12" s="78" customFormat="1">
      <c r="A172" s="27" t="s">
        <v>568</v>
      </c>
      <c r="B172" s="27"/>
      <c r="C172" s="100">
        <v>43474</v>
      </c>
      <c r="D172" s="24" t="s">
        <v>1431</v>
      </c>
      <c r="E172" s="23" t="s">
        <v>560</v>
      </c>
      <c r="F172" s="23" t="s">
        <v>635</v>
      </c>
      <c r="G172" s="28" t="s">
        <v>403</v>
      </c>
      <c r="H172" s="23" t="s">
        <v>1450</v>
      </c>
      <c r="I172" s="23" t="s">
        <v>1878</v>
      </c>
      <c r="J172" s="101">
        <v>43399</v>
      </c>
      <c r="K172" s="24" t="s">
        <v>195</v>
      </c>
      <c r="L172" s="77">
        <f t="shared" ca="1" si="2"/>
        <v>488</v>
      </c>
    </row>
    <row r="173" spans="1:12" s="78" customFormat="1">
      <c r="A173" s="27" t="s">
        <v>571</v>
      </c>
      <c r="B173" s="27"/>
      <c r="C173" s="100">
        <v>43474</v>
      </c>
      <c r="D173" s="24" t="s">
        <v>1431</v>
      </c>
      <c r="E173" s="23" t="s">
        <v>560</v>
      </c>
      <c r="F173" s="23" t="s">
        <v>635</v>
      </c>
      <c r="G173" s="28" t="s">
        <v>572</v>
      </c>
      <c r="H173" s="23" t="s">
        <v>1450</v>
      </c>
      <c r="I173" s="23" t="s">
        <v>1879</v>
      </c>
      <c r="J173" s="101">
        <v>43399</v>
      </c>
      <c r="K173" s="24" t="s">
        <v>195</v>
      </c>
      <c r="L173" s="77">
        <f t="shared" ca="1" si="2"/>
        <v>488</v>
      </c>
    </row>
    <row r="174" spans="1:12" s="78" customFormat="1">
      <c r="A174" s="27" t="s">
        <v>1880</v>
      </c>
      <c r="B174" s="27"/>
      <c r="C174" s="100">
        <v>43409</v>
      </c>
      <c r="D174" s="24"/>
      <c r="E174" s="23" t="s">
        <v>1881</v>
      </c>
      <c r="F174" s="23" t="s">
        <v>1882</v>
      </c>
      <c r="G174" s="28" t="s">
        <v>1883</v>
      </c>
      <c r="H174" s="23" t="s">
        <v>1434</v>
      </c>
      <c r="I174" s="23" t="s">
        <v>1884</v>
      </c>
      <c r="J174" s="101">
        <v>43409</v>
      </c>
      <c r="K174" s="24" t="s">
        <v>114</v>
      </c>
      <c r="L174" s="77">
        <f t="shared" ca="1" si="2"/>
        <v>553</v>
      </c>
    </row>
    <row r="175" spans="1:12" s="78" customFormat="1">
      <c r="A175" s="27" t="s">
        <v>1885</v>
      </c>
      <c r="B175" s="27"/>
      <c r="C175" s="100">
        <v>43412</v>
      </c>
      <c r="D175" s="24"/>
      <c r="E175" s="23" t="s">
        <v>18</v>
      </c>
      <c r="F175" s="23" t="s">
        <v>1886</v>
      </c>
      <c r="G175" s="28" t="s">
        <v>30</v>
      </c>
      <c r="H175" s="23" t="s">
        <v>1434</v>
      </c>
      <c r="I175" s="23" t="s">
        <v>1887</v>
      </c>
      <c r="J175" s="101">
        <v>43412</v>
      </c>
      <c r="K175" s="24" t="s">
        <v>1888</v>
      </c>
      <c r="L175" s="77">
        <f t="shared" ca="1" si="2"/>
        <v>550</v>
      </c>
    </row>
    <row r="176" spans="1:12" s="78" customFormat="1">
      <c r="A176" s="27" t="s">
        <v>594</v>
      </c>
      <c r="B176" s="27"/>
      <c r="C176" s="100">
        <v>43425</v>
      </c>
      <c r="D176" s="24"/>
      <c r="E176" s="23" t="s">
        <v>576</v>
      </c>
      <c r="F176" s="23" t="s">
        <v>1889</v>
      </c>
      <c r="G176" s="28" t="s">
        <v>1402</v>
      </c>
      <c r="H176" s="23" t="s">
        <v>1434</v>
      </c>
      <c r="I176" s="23" t="s">
        <v>1890</v>
      </c>
      <c r="J176" s="101">
        <v>43424</v>
      </c>
      <c r="K176" s="24" t="s">
        <v>21</v>
      </c>
      <c r="L176" s="77">
        <f t="shared" ca="1" si="2"/>
        <v>537</v>
      </c>
    </row>
    <row r="177" spans="1:12" s="78" customFormat="1">
      <c r="A177" s="27" t="s">
        <v>1891</v>
      </c>
      <c r="B177" s="27"/>
      <c r="C177" s="100">
        <v>43423</v>
      </c>
      <c r="D177" s="24" t="s">
        <v>1892</v>
      </c>
      <c r="E177" s="23" t="s">
        <v>1893</v>
      </c>
      <c r="F177" s="23" t="s">
        <v>1894</v>
      </c>
      <c r="G177" s="28" t="s">
        <v>1607</v>
      </c>
      <c r="H177" s="23" t="s">
        <v>1434</v>
      </c>
      <c r="I177" s="23" t="s">
        <v>1895</v>
      </c>
      <c r="J177" s="101">
        <v>43424</v>
      </c>
      <c r="K177" s="24" t="s">
        <v>253</v>
      </c>
      <c r="L177" s="77">
        <f t="shared" ca="1" si="2"/>
        <v>539</v>
      </c>
    </row>
    <row r="178" spans="1:12" s="78" customFormat="1">
      <c r="A178" s="27" t="s">
        <v>1896</v>
      </c>
      <c r="B178" s="27"/>
      <c r="C178" s="100">
        <v>43474</v>
      </c>
      <c r="D178" s="24" t="s">
        <v>1431</v>
      </c>
      <c r="E178" s="23" t="s">
        <v>112</v>
      </c>
      <c r="F178" s="23" t="s">
        <v>1897</v>
      </c>
      <c r="G178" s="28" t="s">
        <v>1445</v>
      </c>
      <c r="H178" s="23" t="s">
        <v>1434</v>
      </c>
      <c r="I178" s="23" t="s">
        <v>1898</v>
      </c>
      <c r="J178" s="101">
        <v>43424</v>
      </c>
      <c r="K178" s="24" t="s">
        <v>503</v>
      </c>
      <c r="L178" s="77">
        <f t="shared" ca="1" si="2"/>
        <v>488</v>
      </c>
    </row>
    <row r="179" spans="1:12" s="78" customFormat="1">
      <c r="A179" s="27" t="s">
        <v>1899</v>
      </c>
      <c r="B179" s="27"/>
      <c r="C179" s="100">
        <v>43426</v>
      </c>
      <c r="D179" s="24" t="s">
        <v>1431</v>
      </c>
      <c r="E179" s="23" t="s">
        <v>1900</v>
      </c>
      <c r="F179" s="23" t="s">
        <v>1901</v>
      </c>
      <c r="G179" s="28" t="s">
        <v>1902</v>
      </c>
      <c r="H179" s="23" t="s">
        <v>1434</v>
      </c>
      <c r="I179" s="98" t="s">
        <v>2627</v>
      </c>
      <c r="J179" s="101">
        <v>43616</v>
      </c>
      <c r="K179" s="24" t="s">
        <v>34</v>
      </c>
      <c r="L179" s="77">
        <f t="shared" ca="1" si="2"/>
        <v>536</v>
      </c>
    </row>
    <row r="180" spans="1:12" s="78" customFormat="1">
      <c r="A180" s="27" t="s">
        <v>1903</v>
      </c>
      <c r="B180" s="27"/>
      <c r="C180" s="100">
        <v>43432</v>
      </c>
      <c r="D180" s="24"/>
      <c r="E180" s="23" t="s">
        <v>1659</v>
      </c>
      <c r="F180" s="23" t="s">
        <v>1904</v>
      </c>
      <c r="G180" s="28" t="s">
        <v>1905</v>
      </c>
      <c r="H180" s="23" t="s">
        <v>1434</v>
      </c>
      <c r="I180" s="23" t="s">
        <v>1906</v>
      </c>
      <c r="J180" s="101">
        <v>43437</v>
      </c>
      <c r="K180" s="24" t="s">
        <v>1519</v>
      </c>
      <c r="L180" s="77">
        <f t="shared" ca="1" si="2"/>
        <v>530</v>
      </c>
    </row>
    <row r="181" spans="1:12" s="78" customFormat="1">
      <c r="A181" s="27" t="s">
        <v>1907</v>
      </c>
      <c r="B181" s="27"/>
      <c r="C181" s="100">
        <v>43412</v>
      </c>
      <c r="D181" s="24"/>
      <c r="E181" s="23" t="s">
        <v>1908</v>
      </c>
      <c r="F181" s="23" t="s">
        <v>1909</v>
      </c>
      <c r="G181" s="28" t="s">
        <v>1910</v>
      </c>
      <c r="H181" s="23" t="s">
        <v>1434</v>
      </c>
      <c r="I181" s="23" t="s">
        <v>1911</v>
      </c>
      <c r="J181" s="101">
        <v>43441</v>
      </c>
      <c r="K181" s="24" t="s">
        <v>1564</v>
      </c>
      <c r="L181" s="77">
        <f t="shared" ca="1" si="2"/>
        <v>550</v>
      </c>
    </row>
    <row r="182" spans="1:12" s="78" customFormat="1">
      <c r="A182" s="27" t="s">
        <v>1912</v>
      </c>
      <c r="B182" s="27"/>
      <c r="C182" s="100">
        <v>43417</v>
      </c>
      <c r="D182" s="24"/>
      <c r="E182" s="23" t="s">
        <v>576</v>
      </c>
      <c r="F182" s="23" t="s">
        <v>1913</v>
      </c>
      <c r="G182" s="28" t="s">
        <v>1902</v>
      </c>
      <c r="H182" s="23" t="s">
        <v>1434</v>
      </c>
      <c r="I182" s="23" t="s">
        <v>1914</v>
      </c>
      <c r="J182" s="101" t="s">
        <v>1915</v>
      </c>
      <c r="K182" s="24" t="s">
        <v>195</v>
      </c>
      <c r="L182" s="77">
        <f t="shared" ca="1" si="2"/>
        <v>545</v>
      </c>
    </row>
    <row r="183" spans="1:12" s="78" customFormat="1">
      <c r="A183" s="27" t="s">
        <v>381</v>
      </c>
      <c r="B183" s="27"/>
      <c r="C183" s="100">
        <v>43432</v>
      </c>
      <c r="D183" s="24" t="s">
        <v>1431</v>
      </c>
      <c r="E183" s="23" t="s">
        <v>300</v>
      </c>
      <c r="F183" s="23" t="s">
        <v>1916</v>
      </c>
      <c r="G183" s="28" t="s">
        <v>26</v>
      </c>
      <c r="H183" s="23" t="s">
        <v>1917</v>
      </c>
      <c r="I183" s="23" t="s">
        <v>1918</v>
      </c>
      <c r="J183" s="101">
        <v>43403</v>
      </c>
      <c r="K183" s="24" t="s">
        <v>503</v>
      </c>
      <c r="L183" s="77">
        <f t="shared" ca="1" si="2"/>
        <v>530</v>
      </c>
    </row>
    <row r="184" spans="1:12" s="78" customFormat="1">
      <c r="A184" s="13" t="s">
        <v>1919</v>
      </c>
      <c r="B184" s="13"/>
      <c r="C184" s="100">
        <v>43398</v>
      </c>
      <c r="D184" s="24"/>
      <c r="E184" s="23" t="s">
        <v>363</v>
      </c>
      <c r="F184" s="23" t="s">
        <v>1920</v>
      </c>
      <c r="G184" s="28" t="s">
        <v>1873</v>
      </c>
      <c r="H184" s="23" t="s">
        <v>1450</v>
      </c>
      <c r="I184" s="23" t="s">
        <v>1921</v>
      </c>
      <c r="J184" s="101">
        <v>43409</v>
      </c>
      <c r="K184" s="24" t="s">
        <v>1922</v>
      </c>
      <c r="L184" s="77">
        <f t="shared" ca="1" si="2"/>
        <v>564</v>
      </c>
    </row>
    <row r="185" spans="1:12" s="78" customFormat="1">
      <c r="A185" s="27" t="s">
        <v>881</v>
      </c>
      <c r="B185" s="27"/>
      <c r="C185" s="100">
        <v>43447</v>
      </c>
      <c r="D185" s="24" t="s">
        <v>1400</v>
      </c>
      <c r="E185" s="23" t="s">
        <v>112</v>
      </c>
      <c r="F185" s="23" t="s">
        <v>1923</v>
      </c>
      <c r="G185" s="28" t="s">
        <v>1402</v>
      </c>
      <c r="H185" s="23" t="s">
        <v>1450</v>
      </c>
      <c r="I185" s="23" t="s">
        <v>1924</v>
      </c>
      <c r="J185" s="101">
        <v>43412</v>
      </c>
      <c r="K185" s="24" t="s">
        <v>21</v>
      </c>
      <c r="L185" s="77">
        <f t="shared" ca="1" si="2"/>
        <v>515</v>
      </c>
    </row>
    <row r="186" spans="1:12" s="78" customFormat="1">
      <c r="A186" s="27" t="s">
        <v>897</v>
      </c>
      <c r="B186" s="27"/>
      <c r="C186" s="100">
        <v>43455</v>
      </c>
      <c r="D186" s="24" t="s">
        <v>1925</v>
      </c>
      <c r="E186" s="23" t="s">
        <v>1432</v>
      </c>
      <c r="F186" s="23" t="s">
        <v>1926</v>
      </c>
      <c r="G186" s="28" t="s">
        <v>1402</v>
      </c>
      <c r="H186" s="23" t="s">
        <v>1450</v>
      </c>
      <c r="I186" s="23" t="s">
        <v>1927</v>
      </c>
      <c r="J186" s="101">
        <v>43537</v>
      </c>
      <c r="K186" s="24" t="s">
        <v>27</v>
      </c>
      <c r="L186" s="77">
        <f t="shared" ca="1" si="2"/>
        <v>507</v>
      </c>
    </row>
    <row r="187" spans="1:12" s="78" customFormat="1">
      <c r="A187" s="27" t="s">
        <v>1928</v>
      </c>
      <c r="B187" s="27"/>
      <c r="C187" s="100">
        <v>43446</v>
      </c>
      <c r="D187" s="24" t="s">
        <v>1925</v>
      </c>
      <c r="E187" s="23" t="s">
        <v>1432</v>
      </c>
      <c r="F187" s="23" t="s">
        <v>1929</v>
      </c>
      <c r="G187" s="28" t="s">
        <v>1402</v>
      </c>
      <c r="H187" s="23" t="s">
        <v>1450</v>
      </c>
      <c r="I187" s="23" t="s">
        <v>1930</v>
      </c>
      <c r="J187" s="101">
        <v>43431</v>
      </c>
      <c r="K187" s="24" t="s">
        <v>21</v>
      </c>
      <c r="L187" s="77">
        <f t="shared" ca="1" si="2"/>
        <v>516</v>
      </c>
    </row>
    <row r="188" spans="1:12" s="78" customFormat="1">
      <c r="A188" s="27" t="s">
        <v>1931</v>
      </c>
      <c r="B188" s="27"/>
      <c r="C188" s="100">
        <v>43448</v>
      </c>
      <c r="D188" s="24"/>
      <c r="E188" s="23" t="s">
        <v>576</v>
      </c>
      <c r="F188" s="13" t="s">
        <v>1932</v>
      </c>
      <c r="G188" s="28" t="s">
        <v>123</v>
      </c>
      <c r="H188" s="23" t="s">
        <v>1434</v>
      </c>
      <c r="I188" s="23" t="s">
        <v>1933</v>
      </c>
      <c r="J188" s="101">
        <v>43448</v>
      </c>
      <c r="K188" s="24" t="s">
        <v>1464</v>
      </c>
      <c r="L188" s="77">
        <f t="shared" ca="1" si="2"/>
        <v>514</v>
      </c>
    </row>
    <row r="189" spans="1:12" s="78" customFormat="1">
      <c r="A189" s="27" t="s">
        <v>1934</v>
      </c>
      <c r="B189" s="27"/>
      <c r="C189" s="100">
        <v>43433</v>
      </c>
      <c r="D189" s="24" t="s">
        <v>1431</v>
      </c>
      <c r="E189" s="23" t="s">
        <v>576</v>
      </c>
      <c r="F189" s="23" t="s">
        <v>1935</v>
      </c>
      <c r="G189" s="28" t="s">
        <v>1402</v>
      </c>
      <c r="H189" s="23" t="s">
        <v>1450</v>
      </c>
      <c r="I189" s="23" t="s">
        <v>1936</v>
      </c>
      <c r="J189" s="101">
        <v>43431</v>
      </c>
      <c r="K189" s="24" t="s">
        <v>34</v>
      </c>
      <c r="L189" s="77">
        <f t="shared" ca="1" si="2"/>
        <v>529</v>
      </c>
    </row>
    <row r="190" spans="1:12" s="78" customFormat="1">
      <c r="A190" s="27" t="s">
        <v>1937</v>
      </c>
      <c r="B190" s="84"/>
      <c r="C190" s="100">
        <v>43452</v>
      </c>
      <c r="D190" s="24"/>
      <c r="E190" s="23" t="s">
        <v>1938</v>
      </c>
      <c r="F190" s="23" t="s">
        <v>1939</v>
      </c>
      <c r="G190" s="28" t="s">
        <v>1940</v>
      </c>
      <c r="H190" s="23" t="s">
        <v>1450</v>
      </c>
      <c r="I190" s="23" t="s">
        <v>1941</v>
      </c>
      <c r="J190" s="101"/>
      <c r="K190" s="24" t="s">
        <v>1942</v>
      </c>
      <c r="L190" s="77">
        <f t="shared" ca="1" si="2"/>
        <v>510</v>
      </c>
    </row>
    <row r="191" spans="1:12" s="78" customFormat="1">
      <c r="A191" s="27" t="s">
        <v>1943</v>
      </c>
      <c r="B191" s="76"/>
      <c r="C191" s="100">
        <v>43441</v>
      </c>
      <c r="D191" s="23"/>
      <c r="E191" s="23" t="s">
        <v>1669</v>
      </c>
      <c r="F191" s="28" t="s">
        <v>1944</v>
      </c>
      <c r="G191" s="23" t="s">
        <v>1945</v>
      </c>
      <c r="H191" s="23" t="s">
        <v>1733</v>
      </c>
      <c r="I191" s="76" t="s">
        <v>1946</v>
      </c>
      <c r="J191" s="101">
        <v>43444</v>
      </c>
      <c r="K191" s="77" t="s">
        <v>205</v>
      </c>
      <c r="L191" s="77">
        <f t="shared" ca="1" si="2"/>
        <v>521</v>
      </c>
    </row>
    <row r="192" spans="1:12" s="78" customFormat="1">
      <c r="A192" s="27" t="s">
        <v>1947</v>
      </c>
      <c r="B192" s="27"/>
      <c r="C192" s="100">
        <v>43448</v>
      </c>
      <c r="D192" s="24" t="s">
        <v>121</v>
      </c>
      <c r="E192" s="23" t="s">
        <v>112</v>
      </c>
      <c r="F192" s="23" t="s">
        <v>1948</v>
      </c>
      <c r="G192" s="28" t="s">
        <v>1402</v>
      </c>
      <c r="H192" s="23" t="s">
        <v>1450</v>
      </c>
      <c r="I192" s="23" t="s">
        <v>1949</v>
      </c>
      <c r="J192" s="101">
        <v>43426</v>
      </c>
      <c r="K192" s="24" t="s">
        <v>34</v>
      </c>
      <c r="L192" s="77">
        <f t="shared" ca="1" si="2"/>
        <v>514</v>
      </c>
    </row>
    <row r="193" spans="1:12" s="78" customFormat="1">
      <c r="A193" s="27" t="s">
        <v>573</v>
      </c>
      <c r="B193" s="27"/>
      <c r="C193" s="100">
        <v>43474</v>
      </c>
      <c r="D193" s="24" t="s">
        <v>1431</v>
      </c>
      <c r="E193" s="23" t="s">
        <v>560</v>
      </c>
      <c r="F193" s="23" t="s">
        <v>635</v>
      </c>
      <c r="G193" s="13" t="s">
        <v>574</v>
      </c>
      <c r="H193" s="23" t="s">
        <v>1450</v>
      </c>
      <c r="I193" s="23" t="s">
        <v>1950</v>
      </c>
      <c r="J193" s="101">
        <v>43445</v>
      </c>
      <c r="K193" s="24" t="s">
        <v>195</v>
      </c>
      <c r="L193" s="77">
        <f t="shared" ca="1" si="2"/>
        <v>488</v>
      </c>
    </row>
    <row r="194" spans="1:12" s="78" customFormat="1">
      <c r="A194" s="27" t="s">
        <v>569</v>
      </c>
      <c r="B194" s="27"/>
      <c r="C194" s="100">
        <v>43474</v>
      </c>
      <c r="D194" s="24" t="s">
        <v>1431</v>
      </c>
      <c r="E194" s="23" t="s">
        <v>560</v>
      </c>
      <c r="F194" s="23" t="s">
        <v>635</v>
      </c>
      <c r="G194" s="28" t="s">
        <v>570</v>
      </c>
      <c r="H194" s="23" t="s">
        <v>1450</v>
      </c>
      <c r="I194" s="23" t="s">
        <v>1951</v>
      </c>
      <c r="J194" s="101">
        <v>43445</v>
      </c>
      <c r="K194" s="24" t="s">
        <v>195</v>
      </c>
      <c r="L194" s="77">
        <f t="shared" ref="L194:L257" ca="1" si="3">TODAY()-C194</f>
        <v>488</v>
      </c>
    </row>
    <row r="195" spans="1:12" s="78" customFormat="1">
      <c r="A195" s="27" t="s">
        <v>1952</v>
      </c>
      <c r="B195" s="27"/>
      <c r="C195" s="100">
        <v>43448</v>
      </c>
      <c r="D195" s="24"/>
      <c r="E195" s="23" t="s">
        <v>576</v>
      </c>
      <c r="F195" s="13" t="s">
        <v>1953</v>
      </c>
      <c r="G195" s="28" t="s">
        <v>1402</v>
      </c>
      <c r="H195" s="23" t="s">
        <v>1450</v>
      </c>
      <c r="I195" s="23" t="s">
        <v>1954</v>
      </c>
      <c r="J195" s="101">
        <v>43448</v>
      </c>
      <c r="K195" s="24" t="s">
        <v>21</v>
      </c>
      <c r="L195" s="77">
        <f t="shared" ca="1" si="3"/>
        <v>514</v>
      </c>
    </row>
    <row r="196" spans="1:12" s="78" customFormat="1">
      <c r="A196" s="27" t="s">
        <v>1955</v>
      </c>
      <c r="B196" s="27"/>
      <c r="C196" s="100">
        <v>43448</v>
      </c>
      <c r="D196" s="24"/>
      <c r="E196" s="23" t="s">
        <v>576</v>
      </c>
      <c r="F196" s="13" t="s">
        <v>1956</v>
      </c>
      <c r="G196" s="28" t="s">
        <v>1402</v>
      </c>
      <c r="H196" s="23" t="s">
        <v>1450</v>
      </c>
      <c r="I196" s="23" t="s">
        <v>1957</v>
      </c>
      <c r="J196" s="101">
        <v>43448</v>
      </c>
      <c r="K196" s="24" t="s">
        <v>21</v>
      </c>
      <c r="L196" s="77">
        <f t="shared" ca="1" si="3"/>
        <v>514</v>
      </c>
    </row>
    <row r="197" spans="1:12" s="78" customFormat="1">
      <c r="A197" s="27" t="s">
        <v>1958</v>
      </c>
      <c r="B197" s="27"/>
      <c r="C197" s="100">
        <v>43448</v>
      </c>
      <c r="D197" s="24"/>
      <c r="E197" s="23" t="s">
        <v>576</v>
      </c>
      <c r="F197" s="13" t="s">
        <v>1959</v>
      </c>
      <c r="G197" s="28" t="s">
        <v>1402</v>
      </c>
      <c r="H197" s="23" t="s">
        <v>1450</v>
      </c>
      <c r="I197" s="23" t="s">
        <v>1960</v>
      </c>
      <c r="J197" s="101">
        <v>43448</v>
      </c>
      <c r="K197" s="24" t="s">
        <v>21</v>
      </c>
      <c r="L197" s="77">
        <f t="shared" ca="1" si="3"/>
        <v>514</v>
      </c>
    </row>
    <row r="198" spans="1:12" s="78" customFormat="1">
      <c r="A198" s="27" t="s">
        <v>1961</v>
      </c>
      <c r="B198" s="27"/>
      <c r="C198" s="100">
        <v>43448</v>
      </c>
      <c r="D198" s="24"/>
      <c r="E198" s="23" t="s">
        <v>576</v>
      </c>
      <c r="F198" s="13" t="s">
        <v>1962</v>
      </c>
      <c r="G198" s="28" t="s">
        <v>1402</v>
      </c>
      <c r="H198" s="23" t="s">
        <v>1450</v>
      </c>
      <c r="I198" s="23" t="s">
        <v>1963</v>
      </c>
      <c r="J198" s="101">
        <v>43448</v>
      </c>
      <c r="K198" s="24" t="s">
        <v>21</v>
      </c>
      <c r="L198" s="77">
        <f t="shared" ca="1" si="3"/>
        <v>514</v>
      </c>
    </row>
    <row r="199" spans="1:12" s="78" customFormat="1">
      <c r="A199" s="27" t="s">
        <v>1964</v>
      </c>
      <c r="B199" s="27"/>
      <c r="C199" s="100">
        <v>43451</v>
      </c>
      <c r="D199" s="24" t="s">
        <v>1431</v>
      </c>
      <c r="E199" s="23" t="s">
        <v>576</v>
      </c>
      <c r="F199" s="13" t="s">
        <v>1965</v>
      </c>
      <c r="G199" s="28" t="s">
        <v>1402</v>
      </c>
      <c r="H199" s="23" t="s">
        <v>1450</v>
      </c>
      <c r="I199" s="23" t="s">
        <v>1966</v>
      </c>
      <c r="J199" s="101">
        <v>43448</v>
      </c>
      <c r="K199" s="24" t="s">
        <v>21</v>
      </c>
      <c r="L199" s="77">
        <f t="shared" ca="1" si="3"/>
        <v>511</v>
      </c>
    </row>
    <row r="200" spans="1:12" s="78" customFormat="1">
      <c r="A200" s="27" t="s">
        <v>1967</v>
      </c>
      <c r="B200" s="27"/>
      <c r="C200" s="100">
        <v>43416</v>
      </c>
      <c r="D200" s="24"/>
      <c r="E200" s="23" t="s">
        <v>1968</v>
      </c>
      <c r="F200" s="81" t="s">
        <v>1969</v>
      </c>
      <c r="G200" s="28" t="s">
        <v>1587</v>
      </c>
      <c r="H200" s="23" t="s">
        <v>1434</v>
      </c>
      <c r="I200" s="23" t="s">
        <v>1970</v>
      </c>
      <c r="J200" s="101">
        <v>43452</v>
      </c>
      <c r="K200" s="24" t="s">
        <v>1464</v>
      </c>
      <c r="L200" s="77">
        <f t="shared" ca="1" si="3"/>
        <v>546</v>
      </c>
    </row>
    <row r="201" spans="1:12" s="78" customFormat="1">
      <c r="A201" s="27" t="s">
        <v>1971</v>
      </c>
      <c r="B201" s="27"/>
      <c r="C201" s="100">
        <v>43452</v>
      </c>
      <c r="D201" s="24"/>
      <c r="E201" s="23" t="s">
        <v>1972</v>
      </c>
      <c r="F201" s="81" t="s">
        <v>1973</v>
      </c>
      <c r="G201" s="28" t="s">
        <v>1974</v>
      </c>
      <c r="H201" s="23" t="s">
        <v>1434</v>
      </c>
      <c r="I201" s="23" t="s">
        <v>1975</v>
      </c>
      <c r="J201" s="101">
        <v>43452</v>
      </c>
      <c r="K201" s="24" t="s">
        <v>1464</v>
      </c>
      <c r="L201" s="77">
        <f t="shared" ca="1" si="3"/>
        <v>510</v>
      </c>
    </row>
    <row r="202" spans="1:12" s="78" customFormat="1">
      <c r="A202" s="27" t="s">
        <v>661</v>
      </c>
      <c r="B202" s="76"/>
      <c r="C202" s="100">
        <v>43444</v>
      </c>
      <c r="D202" s="23"/>
      <c r="E202" s="23" t="s">
        <v>576</v>
      </c>
      <c r="F202" s="28" t="s">
        <v>1976</v>
      </c>
      <c r="G202" s="23" t="s">
        <v>1402</v>
      </c>
      <c r="H202" s="23" t="s">
        <v>1403</v>
      </c>
      <c r="I202" s="76" t="s">
        <v>1977</v>
      </c>
      <c r="J202" s="101">
        <v>43558</v>
      </c>
      <c r="K202" s="77" t="s">
        <v>145</v>
      </c>
      <c r="L202" s="77">
        <f t="shared" ca="1" si="3"/>
        <v>518</v>
      </c>
    </row>
    <row r="203" spans="1:12" s="78" customFormat="1">
      <c r="A203" s="27" t="s">
        <v>675</v>
      </c>
      <c r="B203" s="76"/>
      <c r="C203" s="100">
        <v>43558</v>
      </c>
      <c r="D203" s="23"/>
      <c r="E203" s="23" t="s">
        <v>576</v>
      </c>
      <c r="F203" s="28" t="s">
        <v>1978</v>
      </c>
      <c r="G203" s="23" t="s">
        <v>1402</v>
      </c>
      <c r="H203" s="23" t="s">
        <v>1403</v>
      </c>
      <c r="I203" s="76" t="s">
        <v>1979</v>
      </c>
      <c r="J203" s="101">
        <v>43558</v>
      </c>
      <c r="K203" s="77" t="s">
        <v>145</v>
      </c>
      <c r="L203" s="77">
        <f t="shared" ca="1" si="3"/>
        <v>404</v>
      </c>
    </row>
    <row r="204" spans="1:12" s="78" customFormat="1">
      <c r="A204" s="27" t="s">
        <v>1746</v>
      </c>
      <c r="B204" s="27"/>
      <c r="C204" s="100">
        <v>43453</v>
      </c>
      <c r="D204" s="24"/>
      <c r="E204" s="23" t="s">
        <v>67</v>
      </c>
      <c r="F204" s="23" t="s">
        <v>1980</v>
      </c>
      <c r="G204" s="28" t="s">
        <v>67</v>
      </c>
      <c r="H204" s="23" t="s">
        <v>1434</v>
      </c>
      <c r="I204" s="23" t="s">
        <v>1981</v>
      </c>
      <c r="J204" s="101">
        <v>43453</v>
      </c>
      <c r="K204" s="24" t="s">
        <v>1982</v>
      </c>
      <c r="L204" s="77">
        <f t="shared" ca="1" si="3"/>
        <v>509</v>
      </c>
    </row>
    <row r="205" spans="1:12" s="78" customFormat="1">
      <c r="A205" s="13" t="s">
        <v>1983</v>
      </c>
      <c r="B205" s="27" t="s">
        <v>1395</v>
      </c>
      <c r="C205" s="100">
        <v>43413</v>
      </c>
      <c r="D205" s="24"/>
      <c r="E205" s="23" t="s">
        <v>1984</v>
      </c>
      <c r="F205" s="13" t="s">
        <v>1985</v>
      </c>
      <c r="G205" s="28" t="s">
        <v>1986</v>
      </c>
      <c r="H205" s="13" t="s">
        <v>1450</v>
      </c>
      <c r="I205" s="23" t="s">
        <v>1987</v>
      </c>
      <c r="J205" s="101">
        <v>43412</v>
      </c>
      <c r="K205" s="13" t="s">
        <v>34</v>
      </c>
      <c r="L205" s="77">
        <f t="shared" ca="1" si="3"/>
        <v>549</v>
      </c>
    </row>
    <row r="206" spans="1:12" s="78" customFormat="1">
      <c r="A206" s="27" t="s">
        <v>1988</v>
      </c>
      <c r="B206" s="27"/>
      <c r="C206" s="100">
        <v>43455</v>
      </c>
      <c r="D206" s="24" t="s">
        <v>1431</v>
      </c>
      <c r="E206" s="23" t="s">
        <v>1813</v>
      </c>
      <c r="F206" s="23" t="s">
        <v>1989</v>
      </c>
      <c r="G206" s="28" t="s">
        <v>1990</v>
      </c>
      <c r="H206" s="23" t="s">
        <v>1434</v>
      </c>
      <c r="I206" s="23" t="s">
        <v>1991</v>
      </c>
      <c r="J206" s="101">
        <v>43454</v>
      </c>
      <c r="K206" s="24" t="s">
        <v>34</v>
      </c>
      <c r="L206" s="77">
        <f t="shared" ca="1" si="3"/>
        <v>507</v>
      </c>
    </row>
    <row r="207" spans="1:12" s="78" customFormat="1">
      <c r="A207" s="27" t="s">
        <v>634</v>
      </c>
      <c r="B207" s="27" t="s">
        <v>1640</v>
      </c>
      <c r="C207" s="100"/>
      <c r="D207" s="24"/>
      <c r="E207" s="23" t="s">
        <v>11</v>
      </c>
      <c r="F207" s="23" t="s">
        <v>1992</v>
      </c>
      <c r="G207" s="28" t="s">
        <v>82</v>
      </c>
      <c r="H207" s="23" t="s">
        <v>1434</v>
      </c>
      <c r="I207" s="23" t="s">
        <v>1993</v>
      </c>
      <c r="J207" s="101">
        <v>43566</v>
      </c>
      <c r="K207" s="24" t="s">
        <v>503</v>
      </c>
      <c r="L207" s="77">
        <f t="shared" ca="1" si="3"/>
        <v>43962</v>
      </c>
    </row>
    <row r="208" spans="1:12" s="78" customFormat="1">
      <c r="A208" s="27" t="s">
        <v>1311</v>
      </c>
      <c r="B208" s="27"/>
      <c r="C208" s="100">
        <v>43399</v>
      </c>
      <c r="D208" s="24" t="s">
        <v>1431</v>
      </c>
      <c r="E208" s="23" t="s">
        <v>1669</v>
      </c>
      <c r="F208" s="13" t="s">
        <v>1994</v>
      </c>
      <c r="G208" s="28" t="s">
        <v>1995</v>
      </c>
      <c r="H208" s="23" t="s">
        <v>1434</v>
      </c>
      <c r="I208" s="23" t="s">
        <v>1996</v>
      </c>
      <c r="J208" s="101">
        <v>43409</v>
      </c>
      <c r="K208" s="24" t="s">
        <v>34</v>
      </c>
      <c r="L208" s="77">
        <f t="shared" ca="1" si="3"/>
        <v>563</v>
      </c>
    </row>
    <row r="209" spans="1:12" s="78" customFormat="1">
      <c r="A209" s="27" t="s">
        <v>372</v>
      </c>
      <c r="B209" s="27"/>
      <c r="C209" s="100">
        <v>43413</v>
      </c>
      <c r="D209" s="24" t="s">
        <v>1755</v>
      </c>
      <c r="E209" s="23" t="s">
        <v>1432</v>
      </c>
      <c r="F209" s="23" t="s">
        <v>1997</v>
      </c>
      <c r="G209" s="28" t="s">
        <v>34</v>
      </c>
      <c r="H209" s="23" t="s">
        <v>1434</v>
      </c>
      <c r="I209" s="23" t="s">
        <v>1998</v>
      </c>
      <c r="J209" s="101">
        <v>43412</v>
      </c>
      <c r="K209" s="24" t="s">
        <v>34</v>
      </c>
      <c r="L209" s="77">
        <f t="shared" ca="1" si="3"/>
        <v>549</v>
      </c>
    </row>
    <row r="210" spans="1:12" s="78" customFormat="1">
      <c r="A210" s="27" t="s">
        <v>1999</v>
      </c>
      <c r="B210" s="27"/>
      <c r="C210" s="100">
        <v>43417</v>
      </c>
      <c r="D210" s="24" t="s">
        <v>2000</v>
      </c>
      <c r="E210" s="23" t="s">
        <v>1432</v>
      </c>
      <c r="F210" s="13" t="s">
        <v>2001</v>
      </c>
      <c r="G210" s="28" t="s">
        <v>26</v>
      </c>
      <c r="H210" s="23" t="s">
        <v>1434</v>
      </c>
      <c r="I210" s="23" t="s">
        <v>2002</v>
      </c>
      <c r="J210" s="101">
        <v>43413</v>
      </c>
      <c r="K210" s="24" t="s">
        <v>34</v>
      </c>
      <c r="L210" s="77">
        <f t="shared" ca="1" si="3"/>
        <v>545</v>
      </c>
    </row>
    <row r="211" spans="1:12" s="78" customFormat="1">
      <c r="A211" s="13" t="s">
        <v>2003</v>
      </c>
      <c r="B211" s="27"/>
      <c r="C211" s="100">
        <v>43417</v>
      </c>
      <c r="D211" s="24" t="s">
        <v>2004</v>
      </c>
      <c r="E211" s="23" t="s">
        <v>2005</v>
      </c>
      <c r="F211" s="23" t="s">
        <v>2006</v>
      </c>
      <c r="G211" s="28" t="s">
        <v>26</v>
      </c>
      <c r="H211" s="23" t="s">
        <v>1434</v>
      </c>
      <c r="I211" s="23" t="s">
        <v>2007</v>
      </c>
      <c r="J211" s="101">
        <v>43413</v>
      </c>
      <c r="K211" s="24" t="s">
        <v>34</v>
      </c>
      <c r="L211" s="77">
        <f t="shared" ca="1" si="3"/>
        <v>545</v>
      </c>
    </row>
    <row r="212" spans="1:12" s="78" customFormat="1">
      <c r="A212" s="27" t="s">
        <v>120</v>
      </c>
      <c r="B212" s="27"/>
      <c r="C212" s="100">
        <v>43418</v>
      </c>
      <c r="D212" s="24"/>
      <c r="E212" s="23" t="s">
        <v>576</v>
      </c>
      <c r="F212" s="23" t="s">
        <v>2008</v>
      </c>
      <c r="G212" s="28" t="s">
        <v>123</v>
      </c>
      <c r="H212" s="23" t="s">
        <v>1434</v>
      </c>
      <c r="I212" s="23" t="s">
        <v>2009</v>
      </c>
      <c r="J212" s="101">
        <v>43417</v>
      </c>
      <c r="K212" s="24" t="s">
        <v>34</v>
      </c>
      <c r="L212" s="77">
        <f t="shared" ca="1" si="3"/>
        <v>544</v>
      </c>
    </row>
    <row r="213" spans="1:12" s="78" customFormat="1">
      <c r="A213" s="27" t="s">
        <v>2010</v>
      </c>
      <c r="B213" s="27"/>
      <c r="C213" s="100">
        <v>43418</v>
      </c>
      <c r="D213" s="24"/>
      <c r="E213" s="23" t="s">
        <v>576</v>
      </c>
      <c r="F213" s="23" t="s">
        <v>2011</v>
      </c>
      <c r="G213" s="28" t="s">
        <v>1402</v>
      </c>
      <c r="H213" s="23" t="s">
        <v>1434</v>
      </c>
      <c r="I213" s="23" t="s">
        <v>2012</v>
      </c>
      <c r="J213" s="101">
        <v>43417</v>
      </c>
      <c r="K213" s="24" t="s">
        <v>34</v>
      </c>
      <c r="L213" s="77">
        <f t="shared" ca="1" si="3"/>
        <v>544</v>
      </c>
    </row>
    <row r="214" spans="1:12" s="78" customFormat="1">
      <c r="A214" s="27" t="s">
        <v>723</v>
      </c>
      <c r="B214" s="27"/>
      <c r="C214" s="100">
        <v>43418</v>
      </c>
      <c r="D214" s="24"/>
      <c r="E214" s="23" t="s">
        <v>576</v>
      </c>
      <c r="F214" s="23" t="s">
        <v>2013</v>
      </c>
      <c r="G214" s="28" t="s">
        <v>1402</v>
      </c>
      <c r="H214" s="23" t="s">
        <v>1434</v>
      </c>
      <c r="I214" s="23" t="s">
        <v>2014</v>
      </c>
      <c r="J214" s="101">
        <v>43417</v>
      </c>
      <c r="K214" s="24" t="s">
        <v>34</v>
      </c>
      <c r="L214" s="77">
        <f t="shared" ca="1" si="3"/>
        <v>544</v>
      </c>
    </row>
    <row r="215" spans="1:12" s="78" customFormat="1">
      <c r="A215" s="27" t="s">
        <v>1316</v>
      </c>
      <c r="B215" s="27"/>
      <c r="C215" s="100">
        <v>43409</v>
      </c>
      <c r="D215" s="24"/>
      <c r="E215" s="23" t="s">
        <v>112</v>
      </c>
      <c r="F215" s="23" t="s">
        <v>2015</v>
      </c>
      <c r="G215" s="28" t="s">
        <v>34</v>
      </c>
      <c r="H215" s="23" t="s">
        <v>1434</v>
      </c>
      <c r="I215" s="23" t="s">
        <v>2016</v>
      </c>
      <c r="J215" s="101">
        <v>43417</v>
      </c>
      <c r="K215" s="24" t="s">
        <v>34</v>
      </c>
      <c r="L215" s="77">
        <f t="shared" ca="1" si="3"/>
        <v>553</v>
      </c>
    </row>
    <row r="216" spans="1:12" s="78" customFormat="1">
      <c r="A216" s="27" t="s">
        <v>264</v>
      </c>
      <c r="B216" s="27"/>
      <c r="C216" s="100">
        <v>43389</v>
      </c>
      <c r="D216" s="24"/>
      <c r="E216" s="23" t="s">
        <v>112</v>
      </c>
      <c r="F216" s="23" t="s">
        <v>2017</v>
      </c>
      <c r="G216" s="28" t="s">
        <v>1867</v>
      </c>
      <c r="H216" s="23" t="s">
        <v>1434</v>
      </c>
      <c r="I216" s="23" t="s">
        <v>2018</v>
      </c>
      <c r="J216" s="101">
        <v>43417</v>
      </c>
      <c r="K216" s="24" t="s">
        <v>34</v>
      </c>
      <c r="L216" s="77">
        <f t="shared" ca="1" si="3"/>
        <v>573</v>
      </c>
    </row>
    <row r="217" spans="1:12" s="78" customFormat="1">
      <c r="A217" s="27" t="s">
        <v>166</v>
      </c>
      <c r="B217" s="27"/>
      <c r="C217" s="100">
        <v>43418</v>
      </c>
      <c r="D217" s="24"/>
      <c r="E217" s="23" t="s">
        <v>112</v>
      </c>
      <c r="F217" s="13" t="s">
        <v>2019</v>
      </c>
      <c r="G217" s="28" t="s">
        <v>123</v>
      </c>
      <c r="H217" s="23" t="s">
        <v>1434</v>
      </c>
      <c r="I217" s="23" t="s">
        <v>2020</v>
      </c>
      <c r="J217" s="101">
        <v>43417</v>
      </c>
      <c r="K217" s="24" t="s">
        <v>503</v>
      </c>
      <c r="L217" s="77">
        <f t="shared" ca="1" si="3"/>
        <v>544</v>
      </c>
    </row>
    <row r="218" spans="1:12" s="78" customFormat="1">
      <c r="A218" s="13" t="s">
        <v>170</v>
      </c>
      <c r="B218" s="27"/>
      <c r="C218" s="100">
        <v>43417</v>
      </c>
      <c r="D218" s="13" t="s">
        <v>2021</v>
      </c>
      <c r="E218" s="23" t="s">
        <v>1432</v>
      </c>
      <c r="F218" s="13" t="s">
        <v>2022</v>
      </c>
      <c r="G218" s="28" t="s">
        <v>130</v>
      </c>
      <c r="H218" s="23" t="s">
        <v>1434</v>
      </c>
      <c r="I218" s="13" t="s">
        <v>2023</v>
      </c>
      <c r="J218" s="101">
        <v>43545</v>
      </c>
      <c r="K218" s="24" t="s">
        <v>2024</v>
      </c>
      <c r="L218" s="77">
        <f t="shared" ca="1" si="3"/>
        <v>545</v>
      </c>
    </row>
    <row r="219" spans="1:12" s="78" customFormat="1">
      <c r="A219" s="13" t="s">
        <v>623</v>
      </c>
      <c r="B219" s="13"/>
      <c r="C219" s="100">
        <v>43441</v>
      </c>
      <c r="D219" s="24" t="s">
        <v>1431</v>
      </c>
      <c r="E219" s="23" t="s">
        <v>576</v>
      </c>
      <c r="F219" s="23" t="s">
        <v>2025</v>
      </c>
      <c r="G219" s="28" t="s">
        <v>1445</v>
      </c>
      <c r="H219" s="23" t="s">
        <v>1434</v>
      </c>
      <c r="I219" s="23" t="s">
        <v>2026</v>
      </c>
      <c r="J219" s="101">
        <v>43439</v>
      </c>
      <c r="K219" s="24" t="s">
        <v>34</v>
      </c>
      <c r="L219" s="77">
        <f t="shared" ca="1" si="3"/>
        <v>521</v>
      </c>
    </row>
    <row r="220" spans="1:12" s="78" customFormat="1">
      <c r="A220" s="27" t="s">
        <v>619</v>
      </c>
      <c r="B220" s="27"/>
      <c r="C220" s="100">
        <v>43391</v>
      </c>
      <c r="D220" s="24" t="s">
        <v>1431</v>
      </c>
      <c r="E220" s="23" t="s">
        <v>576</v>
      </c>
      <c r="F220" s="23" t="s">
        <v>2027</v>
      </c>
      <c r="G220" s="28" t="s">
        <v>1445</v>
      </c>
      <c r="H220" s="23" t="s">
        <v>1434</v>
      </c>
      <c r="I220" s="23" t="s">
        <v>2028</v>
      </c>
      <c r="J220" s="101">
        <v>43439</v>
      </c>
      <c r="K220" s="24" t="s">
        <v>34</v>
      </c>
      <c r="L220" s="77">
        <f t="shared" ca="1" si="3"/>
        <v>571</v>
      </c>
    </row>
    <row r="221" spans="1:12" s="78" customFormat="1">
      <c r="A221" s="13" t="s">
        <v>240</v>
      </c>
      <c r="B221" s="13"/>
      <c r="C221" s="100">
        <v>43397</v>
      </c>
      <c r="D221" s="24" t="s">
        <v>1431</v>
      </c>
      <c r="E221" s="23" t="s">
        <v>112</v>
      </c>
      <c r="F221" s="23" t="s">
        <v>2029</v>
      </c>
      <c r="G221" s="28" t="s">
        <v>1839</v>
      </c>
      <c r="H221" s="23" t="s">
        <v>1434</v>
      </c>
      <c r="I221" s="23" t="s">
        <v>2030</v>
      </c>
      <c r="J221" s="101">
        <v>43439</v>
      </c>
      <c r="K221" s="24" t="s">
        <v>34</v>
      </c>
      <c r="L221" s="77">
        <f t="shared" ca="1" si="3"/>
        <v>565</v>
      </c>
    </row>
    <row r="222" spans="1:12" s="78" customFormat="1">
      <c r="A222" s="85" t="s">
        <v>386</v>
      </c>
      <c r="B222" s="27"/>
      <c r="C222" s="100">
        <v>43374</v>
      </c>
      <c r="D222" s="24"/>
      <c r="E222" s="23" t="s">
        <v>300</v>
      </c>
      <c r="F222" s="23" t="s">
        <v>2031</v>
      </c>
      <c r="G222" s="28" t="s">
        <v>26</v>
      </c>
      <c r="H222" s="23" t="s">
        <v>1434</v>
      </c>
      <c r="I222" s="23" t="s">
        <v>2032</v>
      </c>
      <c r="J222" s="101">
        <v>43451</v>
      </c>
      <c r="K222" s="24" t="s">
        <v>2033</v>
      </c>
      <c r="L222" s="77">
        <f t="shared" ca="1" si="3"/>
        <v>588</v>
      </c>
    </row>
    <row r="223" spans="1:12" s="78" customFormat="1">
      <c r="A223" s="27" t="s">
        <v>700</v>
      </c>
      <c r="B223" s="93"/>
      <c r="C223" s="100">
        <v>43511</v>
      </c>
      <c r="D223" s="24"/>
      <c r="E223" s="23" t="s">
        <v>1578</v>
      </c>
      <c r="F223" s="23" t="s">
        <v>2034</v>
      </c>
      <c r="G223" s="28" t="s">
        <v>704</v>
      </c>
      <c r="H223" s="23" t="s">
        <v>1403</v>
      </c>
      <c r="I223" s="23" t="s">
        <v>2035</v>
      </c>
      <c r="J223" s="101">
        <v>43522</v>
      </c>
      <c r="K223" s="24" t="s">
        <v>21</v>
      </c>
      <c r="L223" s="77">
        <f t="shared" ca="1" si="3"/>
        <v>451</v>
      </c>
    </row>
    <row r="224" spans="1:12" s="78" customFormat="1">
      <c r="A224" s="27" t="s">
        <v>871</v>
      </c>
      <c r="B224" s="27"/>
      <c r="C224" s="100">
        <v>43434</v>
      </c>
      <c r="D224" s="24" t="s">
        <v>1431</v>
      </c>
      <c r="E224" s="23" t="s">
        <v>576</v>
      </c>
      <c r="F224" s="23" t="s">
        <v>2036</v>
      </c>
      <c r="G224" s="28" t="s">
        <v>1402</v>
      </c>
      <c r="H224" s="23" t="s">
        <v>1434</v>
      </c>
      <c r="I224" s="23" t="s">
        <v>2037</v>
      </c>
      <c r="J224" s="101">
        <v>43451</v>
      </c>
      <c r="K224" s="24" t="s">
        <v>34</v>
      </c>
      <c r="L224" s="77">
        <f t="shared" ca="1" si="3"/>
        <v>528</v>
      </c>
    </row>
    <row r="225" spans="1:12" s="78" customFormat="1">
      <c r="A225" s="27" t="s">
        <v>1342</v>
      </c>
      <c r="B225" s="27"/>
      <c r="C225" s="100">
        <v>43454</v>
      </c>
      <c r="D225" s="24"/>
      <c r="E225" s="23" t="s">
        <v>576</v>
      </c>
      <c r="F225" s="23" t="s">
        <v>2038</v>
      </c>
      <c r="G225" s="28" t="s">
        <v>123</v>
      </c>
      <c r="H225" s="23" t="s">
        <v>1434</v>
      </c>
      <c r="I225" s="23" t="s">
        <v>2039</v>
      </c>
      <c r="J225" s="101">
        <v>43453</v>
      </c>
      <c r="K225" s="24" t="s">
        <v>2040</v>
      </c>
      <c r="L225" s="77">
        <f t="shared" ca="1" si="3"/>
        <v>508</v>
      </c>
    </row>
    <row r="226" spans="1:12" s="78" customFormat="1">
      <c r="A226" s="27" t="s">
        <v>688</v>
      </c>
      <c r="B226" s="27"/>
      <c r="C226" s="100">
        <v>43382</v>
      </c>
      <c r="D226" s="24"/>
      <c r="E226" s="23" t="s">
        <v>1578</v>
      </c>
      <c r="F226" s="23" t="s">
        <v>2041</v>
      </c>
      <c r="G226" s="28" t="s">
        <v>1445</v>
      </c>
      <c r="H226" s="23" t="s">
        <v>1403</v>
      </c>
      <c r="I226" s="23" t="s">
        <v>2042</v>
      </c>
      <c r="J226" s="101">
        <v>43382</v>
      </c>
      <c r="K226" s="24" t="s">
        <v>1507</v>
      </c>
      <c r="L226" s="77">
        <f t="shared" ca="1" si="3"/>
        <v>580</v>
      </c>
    </row>
    <row r="227" spans="1:12" s="78" customFormat="1">
      <c r="A227" s="27" t="s">
        <v>691</v>
      </c>
      <c r="B227" s="27"/>
      <c r="C227" s="100">
        <v>43517</v>
      </c>
      <c r="D227" s="24" t="s">
        <v>1400</v>
      </c>
      <c r="E227" s="23" t="s">
        <v>1578</v>
      </c>
      <c r="F227" s="13" t="s">
        <v>606</v>
      </c>
      <c r="G227" s="28" t="s">
        <v>26</v>
      </c>
      <c r="H227" s="23" t="s">
        <v>1403</v>
      </c>
      <c r="I227" s="23" t="s">
        <v>2043</v>
      </c>
      <c r="J227" s="101">
        <v>43447</v>
      </c>
      <c r="K227" s="24" t="s">
        <v>21</v>
      </c>
      <c r="L227" s="77">
        <f t="shared" ca="1" si="3"/>
        <v>445</v>
      </c>
    </row>
    <row r="228" spans="1:12" s="78" customFormat="1">
      <c r="A228" s="23" t="s">
        <v>2044</v>
      </c>
      <c r="B228" s="23"/>
      <c r="C228" s="100">
        <v>43371</v>
      </c>
      <c r="D228" s="24"/>
      <c r="E228" s="23" t="s">
        <v>1775</v>
      </c>
      <c r="F228" s="23" t="s">
        <v>2045</v>
      </c>
      <c r="G228" s="28" t="s">
        <v>26</v>
      </c>
      <c r="H228" s="23" t="s">
        <v>1403</v>
      </c>
      <c r="I228" s="23" t="s">
        <v>2046</v>
      </c>
      <c r="J228" s="101">
        <v>43375</v>
      </c>
      <c r="K228" s="24" t="s">
        <v>131</v>
      </c>
      <c r="L228" s="77">
        <f t="shared" ca="1" si="3"/>
        <v>591</v>
      </c>
    </row>
    <row r="229" spans="1:12" s="78" customFormat="1">
      <c r="A229" s="27" t="s">
        <v>338</v>
      </c>
      <c r="B229" s="27"/>
      <c r="C229" s="100">
        <v>43381</v>
      </c>
      <c r="D229" s="24" t="s">
        <v>580</v>
      </c>
      <c r="E229" s="23" t="s">
        <v>300</v>
      </c>
      <c r="F229" s="13" t="s">
        <v>2047</v>
      </c>
      <c r="G229" s="28" t="s">
        <v>26</v>
      </c>
      <c r="H229" s="23" t="s">
        <v>1403</v>
      </c>
      <c r="I229" s="23" t="s">
        <v>2048</v>
      </c>
      <c r="J229" s="101">
        <v>43375</v>
      </c>
      <c r="K229" s="24" t="s">
        <v>279</v>
      </c>
      <c r="L229" s="77">
        <f t="shared" ca="1" si="3"/>
        <v>581</v>
      </c>
    </row>
    <row r="230" spans="1:12" s="78" customFormat="1">
      <c r="A230" s="27" t="s">
        <v>2049</v>
      </c>
      <c r="B230" s="27"/>
      <c r="C230" s="100">
        <v>43376</v>
      </c>
      <c r="D230" s="24"/>
      <c r="E230" s="23" t="s">
        <v>2050</v>
      </c>
      <c r="F230" s="23" t="s">
        <v>2051</v>
      </c>
      <c r="G230" s="28" t="s">
        <v>1905</v>
      </c>
      <c r="H230" s="23" t="s">
        <v>1403</v>
      </c>
      <c r="I230" s="23" t="s">
        <v>2052</v>
      </c>
      <c r="J230" s="101">
        <v>43377</v>
      </c>
      <c r="K230" s="24"/>
      <c r="L230" s="77">
        <f t="shared" ca="1" si="3"/>
        <v>586</v>
      </c>
    </row>
    <row r="231" spans="1:12" s="78" customFormat="1">
      <c r="A231" s="13" t="s">
        <v>2053</v>
      </c>
      <c r="B231" s="27" t="s">
        <v>1395</v>
      </c>
      <c r="C231" s="100">
        <v>43413</v>
      </c>
      <c r="D231" s="24"/>
      <c r="E231" s="23" t="s">
        <v>2054</v>
      </c>
      <c r="F231" s="13" t="s">
        <v>2055</v>
      </c>
      <c r="G231" s="28" t="s">
        <v>25</v>
      </c>
      <c r="H231" s="13" t="s">
        <v>1450</v>
      </c>
      <c r="I231" s="23" t="s">
        <v>2052</v>
      </c>
      <c r="J231" s="101">
        <v>43413</v>
      </c>
      <c r="K231" s="13" t="s">
        <v>34</v>
      </c>
      <c r="L231" s="77">
        <f t="shared" ca="1" si="3"/>
        <v>549</v>
      </c>
    </row>
    <row r="232" spans="1:12" s="78" customFormat="1">
      <c r="A232" s="27" t="s">
        <v>2056</v>
      </c>
      <c r="B232" s="27"/>
      <c r="C232" s="100">
        <v>43377</v>
      </c>
      <c r="D232" s="24"/>
      <c r="E232" s="23" t="s">
        <v>2057</v>
      </c>
      <c r="F232" s="23" t="s">
        <v>2058</v>
      </c>
      <c r="G232" s="28" t="s">
        <v>2059</v>
      </c>
      <c r="H232" s="23" t="s">
        <v>1403</v>
      </c>
      <c r="I232" s="23" t="s">
        <v>2060</v>
      </c>
      <c r="J232" s="101">
        <v>43378</v>
      </c>
      <c r="K232" s="24" t="s">
        <v>2061</v>
      </c>
      <c r="L232" s="77">
        <f t="shared" ca="1" si="3"/>
        <v>585</v>
      </c>
    </row>
    <row r="233" spans="1:12" s="78" customFormat="1">
      <c r="A233" s="27" t="s">
        <v>579</v>
      </c>
      <c r="B233" s="27"/>
      <c r="C233" s="100">
        <v>43391</v>
      </c>
      <c r="D233" s="24"/>
      <c r="E233" s="23" t="s">
        <v>40</v>
      </c>
      <c r="F233" s="23" t="s">
        <v>2062</v>
      </c>
      <c r="G233" s="28" t="s">
        <v>1445</v>
      </c>
      <c r="H233" s="23" t="s">
        <v>1403</v>
      </c>
      <c r="I233" s="23" t="s">
        <v>2063</v>
      </c>
      <c r="J233" s="101">
        <v>43388</v>
      </c>
      <c r="K233" s="24" t="s">
        <v>21</v>
      </c>
      <c r="L233" s="77">
        <f t="shared" ca="1" si="3"/>
        <v>571</v>
      </c>
    </row>
    <row r="234" spans="1:12" s="78" customFormat="1">
      <c r="A234" s="27" t="s">
        <v>2064</v>
      </c>
      <c r="B234" s="27"/>
      <c r="C234" s="100">
        <v>43381</v>
      </c>
      <c r="D234" s="24"/>
      <c r="E234" s="23" t="s">
        <v>1775</v>
      </c>
      <c r="F234" s="23" t="s">
        <v>2065</v>
      </c>
      <c r="G234" s="28" t="s">
        <v>2066</v>
      </c>
      <c r="H234" s="23" t="s">
        <v>1403</v>
      </c>
      <c r="I234" s="23" t="s">
        <v>2067</v>
      </c>
      <c r="J234" s="101">
        <v>43382</v>
      </c>
      <c r="K234" s="24" t="s">
        <v>2068</v>
      </c>
      <c r="L234" s="77">
        <f t="shared" ca="1" si="3"/>
        <v>581</v>
      </c>
    </row>
    <row r="235" spans="1:12" s="78" customFormat="1">
      <c r="A235" s="27" t="s">
        <v>2069</v>
      </c>
      <c r="B235" s="27"/>
      <c r="C235" s="100">
        <v>43381</v>
      </c>
      <c r="D235" s="24"/>
      <c r="E235" s="23" t="s">
        <v>2070</v>
      </c>
      <c r="F235" s="23" t="s">
        <v>2071</v>
      </c>
      <c r="G235" s="28" t="s">
        <v>67</v>
      </c>
      <c r="H235" s="23" t="s">
        <v>1403</v>
      </c>
      <c r="I235" s="23" t="s">
        <v>2072</v>
      </c>
      <c r="J235" s="101">
        <v>43382</v>
      </c>
      <c r="K235" s="24" t="s">
        <v>114</v>
      </c>
      <c r="L235" s="77">
        <f t="shared" ca="1" si="3"/>
        <v>581</v>
      </c>
    </row>
    <row r="236" spans="1:12" s="78" customFormat="1">
      <c r="A236" s="27" t="s">
        <v>2073</v>
      </c>
      <c r="B236" s="27"/>
      <c r="C236" s="100">
        <v>43389</v>
      </c>
      <c r="D236" s="24"/>
      <c r="E236" s="23" t="s">
        <v>2074</v>
      </c>
      <c r="F236" s="23" t="s">
        <v>2075</v>
      </c>
      <c r="G236" s="28" t="s">
        <v>2076</v>
      </c>
      <c r="H236" s="23" t="s">
        <v>1403</v>
      </c>
      <c r="I236" s="23" t="s">
        <v>2077</v>
      </c>
      <c r="J236" s="101">
        <v>43390</v>
      </c>
      <c r="K236" s="24" t="s">
        <v>2078</v>
      </c>
      <c r="L236" s="77">
        <f t="shared" ca="1" si="3"/>
        <v>573</v>
      </c>
    </row>
    <row r="237" spans="1:12" s="78" customFormat="1">
      <c r="A237" s="27" t="s">
        <v>2079</v>
      </c>
      <c r="B237" s="27"/>
      <c r="C237" s="100">
        <v>43448</v>
      </c>
      <c r="D237" s="24"/>
      <c r="E237" s="23" t="s">
        <v>2080</v>
      </c>
      <c r="F237" s="13" t="s">
        <v>2081</v>
      </c>
      <c r="G237" s="28" t="s">
        <v>1402</v>
      </c>
      <c r="H237" s="23" t="s">
        <v>2082</v>
      </c>
      <c r="I237" s="23" t="s">
        <v>2083</v>
      </c>
      <c r="J237" s="101">
        <v>43453</v>
      </c>
      <c r="K237" s="24" t="s">
        <v>1464</v>
      </c>
      <c r="L237" s="77">
        <f t="shared" ca="1" si="3"/>
        <v>514</v>
      </c>
    </row>
    <row r="238" spans="1:12" s="78" customFormat="1">
      <c r="A238" s="27" t="s">
        <v>2084</v>
      </c>
      <c r="B238" s="27"/>
      <c r="C238" s="100">
        <v>43377</v>
      </c>
      <c r="D238" s="24"/>
      <c r="E238" s="23" t="s">
        <v>2085</v>
      </c>
      <c r="F238" s="23" t="s">
        <v>2086</v>
      </c>
      <c r="G238" s="28" t="s">
        <v>1873</v>
      </c>
      <c r="H238" s="23" t="s">
        <v>1403</v>
      </c>
      <c r="I238" s="23" t="s">
        <v>2087</v>
      </c>
      <c r="J238" s="101">
        <v>43392</v>
      </c>
      <c r="K238" s="24" t="s">
        <v>1875</v>
      </c>
      <c r="L238" s="77">
        <f t="shared" ca="1" si="3"/>
        <v>585</v>
      </c>
    </row>
    <row r="239" spans="1:12" s="78" customFormat="1">
      <c r="A239" s="27" t="s">
        <v>2088</v>
      </c>
      <c r="B239" s="27"/>
      <c r="C239" s="100">
        <v>43392</v>
      </c>
      <c r="D239" s="24"/>
      <c r="E239" s="23" t="s">
        <v>2089</v>
      </c>
      <c r="F239" s="23" t="s">
        <v>2090</v>
      </c>
      <c r="G239" s="28" t="s">
        <v>2091</v>
      </c>
      <c r="H239" s="23" t="s">
        <v>1403</v>
      </c>
      <c r="I239" s="23" t="s">
        <v>2092</v>
      </c>
      <c r="J239" s="101">
        <v>43397</v>
      </c>
      <c r="K239" s="24" t="s">
        <v>21</v>
      </c>
      <c r="L239" s="77">
        <f t="shared" ca="1" si="3"/>
        <v>570</v>
      </c>
    </row>
    <row r="240" spans="1:12" s="78" customFormat="1">
      <c r="A240" s="27" t="s">
        <v>2093</v>
      </c>
      <c r="B240" s="27"/>
      <c r="C240" s="100">
        <v>43396</v>
      </c>
      <c r="D240" s="24"/>
      <c r="E240" s="23" t="s">
        <v>363</v>
      </c>
      <c r="F240" s="23" t="s">
        <v>2094</v>
      </c>
      <c r="G240" s="28" t="s">
        <v>1873</v>
      </c>
      <c r="H240" s="23" t="s">
        <v>1403</v>
      </c>
      <c r="I240" s="23" t="s">
        <v>2095</v>
      </c>
      <c r="J240" s="101">
        <v>43398</v>
      </c>
      <c r="K240" s="24" t="s">
        <v>114</v>
      </c>
      <c r="L240" s="77">
        <f t="shared" ca="1" si="3"/>
        <v>566</v>
      </c>
    </row>
    <row r="241" spans="1:12" s="78" customFormat="1">
      <c r="A241" s="27" t="s">
        <v>196</v>
      </c>
      <c r="B241" s="27"/>
      <c r="C241" s="100">
        <v>43410</v>
      </c>
      <c r="D241" s="24"/>
      <c r="E241" s="23" t="s">
        <v>112</v>
      </c>
      <c r="F241" s="23" t="s">
        <v>2096</v>
      </c>
      <c r="G241" s="28" t="s">
        <v>148</v>
      </c>
      <c r="H241" s="23" t="s">
        <v>1403</v>
      </c>
      <c r="I241" s="23" t="s">
        <v>2097</v>
      </c>
      <c r="J241" s="101">
        <v>43410</v>
      </c>
      <c r="K241" s="24" t="s">
        <v>148</v>
      </c>
      <c r="L241" s="77">
        <f t="shared" ca="1" si="3"/>
        <v>552</v>
      </c>
    </row>
    <row r="242" spans="1:12" s="78" customFormat="1">
      <c r="A242" s="27" t="s">
        <v>2098</v>
      </c>
      <c r="B242" s="27"/>
      <c r="C242" s="100">
        <v>43412</v>
      </c>
      <c r="D242" s="24"/>
      <c r="E242" s="23" t="s">
        <v>576</v>
      </c>
      <c r="F242" s="23" t="s">
        <v>2099</v>
      </c>
      <c r="G242" s="28" t="s">
        <v>1402</v>
      </c>
      <c r="H242" s="23" t="s">
        <v>1403</v>
      </c>
      <c r="I242" s="23" t="s">
        <v>2100</v>
      </c>
      <c r="J242" s="101">
        <v>43412</v>
      </c>
      <c r="K242" s="24" t="s">
        <v>21</v>
      </c>
      <c r="L242" s="77">
        <f t="shared" ca="1" si="3"/>
        <v>550</v>
      </c>
    </row>
    <row r="243" spans="1:12" s="78" customFormat="1">
      <c r="A243" s="13" t="s">
        <v>2101</v>
      </c>
      <c r="B243" s="27"/>
      <c r="C243" s="100">
        <v>43511</v>
      </c>
      <c r="D243" s="24" t="s">
        <v>1431</v>
      </c>
      <c r="E243" s="23" t="s">
        <v>576</v>
      </c>
      <c r="F243" s="13" t="s">
        <v>2102</v>
      </c>
      <c r="G243" s="28" t="s">
        <v>34</v>
      </c>
      <c r="H243" s="23" t="s">
        <v>1403</v>
      </c>
      <c r="I243" s="23" t="s">
        <v>2103</v>
      </c>
      <c r="J243" s="101">
        <v>43416</v>
      </c>
      <c r="K243" s="24" t="s">
        <v>21</v>
      </c>
      <c r="L243" s="77">
        <f t="shared" ca="1" si="3"/>
        <v>451</v>
      </c>
    </row>
    <row r="244" spans="1:12" s="78" customFormat="1">
      <c r="A244" s="13" t="s">
        <v>2104</v>
      </c>
      <c r="B244" s="27"/>
      <c r="C244" s="100">
        <v>43511</v>
      </c>
      <c r="D244" s="24" t="s">
        <v>1431</v>
      </c>
      <c r="E244" s="23" t="s">
        <v>576</v>
      </c>
      <c r="F244" s="23" t="s">
        <v>2105</v>
      </c>
      <c r="G244" s="28" t="s">
        <v>34</v>
      </c>
      <c r="H244" s="23" t="s">
        <v>1403</v>
      </c>
      <c r="I244" s="23" t="s">
        <v>2106</v>
      </c>
      <c r="J244" s="101">
        <v>43416</v>
      </c>
      <c r="K244" s="24" t="s">
        <v>21</v>
      </c>
      <c r="L244" s="77">
        <f t="shared" ca="1" si="3"/>
        <v>451</v>
      </c>
    </row>
    <row r="245" spans="1:12" s="78" customFormat="1">
      <c r="A245" s="13" t="s">
        <v>2107</v>
      </c>
      <c r="B245" s="13"/>
      <c r="C245" s="100">
        <v>43399</v>
      </c>
      <c r="D245" s="24"/>
      <c r="E245" s="23" t="s">
        <v>1669</v>
      </c>
      <c r="F245" s="23" t="s">
        <v>2108</v>
      </c>
      <c r="G245" s="28" t="s">
        <v>2109</v>
      </c>
      <c r="H245" s="23" t="s">
        <v>1403</v>
      </c>
      <c r="I245" s="23" t="s">
        <v>2110</v>
      </c>
      <c r="J245" s="101">
        <v>43417</v>
      </c>
      <c r="K245" s="24" t="s">
        <v>2111</v>
      </c>
      <c r="L245" s="77">
        <f t="shared" ca="1" si="3"/>
        <v>563</v>
      </c>
    </row>
    <row r="246" spans="1:12" s="78" customFormat="1">
      <c r="A246" s="27" t="s">
        <v>2112</v>
      </c>
      <c r="B246" s="27"/>
      <c r="C246" s="100">
        <v>43511</v>
      </c>
      <c r="D246" s="24" t="s">
        <v>1400</v>
      </c>
      <c r="E246" s="23" t="s">
        <v>576</v>
      </c>
      <c r="F246" s="23" t="s">
        <v>2113</v>
      </c>
      <c r="G246" s="28" t="s">
        <v>1402</v>
      </c>
      <c r="H246" s="23" t="s">
        <v>1403</v>
      </c>
      <c r="I246" s="23" t="s">
        <v>2114</v>
      </c>
      <c r="J246" s="101">
        <v>43418</v>
      </c>
      <c r="K246" s="24" t="s">
        <v>21</v>
      </c>
      <c r="L246" s="77">
        <f t="shared" ca="1" si="3"/>
        <v>451</v>
      </c>
    </row>
    <row r="247" spans="1:12" s="78" customFormat="1">
      <c r="A247" s="27" t="s">
        <v>2115</v>
      </c>
      <c r="B247" s="27"/>
      <c r="C247" s="100">
        <v>43437</v>
      </c>
      <c r="D247" s="24" t="s">
        <v>1400</v>
      </c>
      <c r="E247" s="23" t="s">
        <v>576</v>
      </c>
      <c r="F247" s="13" t="s">
        <v>2116</v>
      </c>
      <c r="G247" s="28" t="s">
        <v>1402</v>
      </c>
      <c r="H247" s="23" t="s">
        <v>1403</v>
      </c>
      <c r="I247" s="23" t="s">
        <v>2117</v>
      </c>
      <c r="J247" s="101">
        <v>43423</v>
      </c>
      <c r="K247" s="24" t="s">
        <v>21</v>
      </c>
      <c r="L247" s="77">
        <f t="shared" ca="1" si="3"/>
        <v>525</v>
      </c>
    </row>
    <row r="248" spans="1:12" s="78" customFormat="1">
      <c r="A248" s="27" t="s">
        <v>2118</v>
      </c>
      <c r="B248" s="27"/>
      <c r="C248" s="100">
        <v>43418</v>
      </c>
      <c r="D248" s="24"/>
      <c r="E248" s="23" t="s">
        <v>1432</v>
      </c>
      <c r="F248" s="23" t="s">
        <v>2119</v>
      </c>
      <c r="G248" s="28" t="s">
        <v>512</v>
      </c>
      <c r="H248" s="23" t="s">
        <v>1403</v>
      </c>
      <c r="I248" s="23" t="s">
        <v>2120</v>
      </c>
      <c r="J248" s="101">
        <v>43423</v>
      </c>
      <c r="K248" s="24" t="s">
        <v>2078</v>
      </c>
      <c r="L248" s="77">
        <f t="shared" ca="1" si="3"/>
        <v>544</v>
      </c>
    </row>
    <row r="249" spans="1:12" s="78" customFormat="1">
      <c r="A249" s="27" t="s">
        <v>2121</v>
      </c>
      <c r="B249" s="27"/>
      <c r="C249" s="100">
        <v>43423</v>
      </c>
      <c r="D249" s="24"/>
      <c r="E249" s="23" t="s">
        <v>1499</v>
      </c>
      <c r="F249" s="13" t="s">
        <v>2122</v>
      </c>
      <c r="G249" s="28" t="s">
        <v>1402</v>
      </c>
      <c r="H249" s="23" t="s">
        <v>1403</v>
      </c>
      <c r="I249" s="23" t="s">
        <v>2123</v>
      </c>
      <c r="J249" s="101">
        <v>43423</v>
      </c>
      <c r="K249" s="24" t="s">
        <v>1472</v>
      </c>
      <c r="L249" s="77">
        <f t="shared" ca="1" si="3"/>
        <v>539</v>
      </c>
    </row>
    <row r="250" spans="1:12" s="78" customFormat="1">
      <c r="A250" s="27" t="s">
        <v>2124</v>
      </c>
      <c r="B250" s="27"/>
      <c r="C250" s="100">
        <v>43417</v>
      </c>
      <c r="D250" s="24"/>
      <c r="E250" s="23" t="s">
        <v>2125</v>
      </c>
      <c r="F250" s="23" t="s">
        <v>2126</v>
      </c>
      <c r="G250" s="28" t="s">
        <v>2127</v>
      </c>
      <c r="H250" s="23" t="s">
        <v>1403</v>
      </c>
      <c r="I250" s="23" t="s">
        <v>2128</v>
      </c>
      <c r="J250" s="101">
        <v>43424</v>
      </c>
      <c r="K250" s="24" t="s">
        <v>21</v>
      </c>
      <c r="L250" s="77">
        <f t="shared" ca="1" si="3"/>
        <v>545</v>
      </c>
    </row>
    <row r="251" spans="1:12" s="78" customFormat="1">
      <c r="A251" s="94" t="s">
        <v>2129</v>
      </c>
      <c r="B251" s="27"/>
      <c r="C251" s="100">
        <v>43430</v>
      </c>
      <c r="D251" s="24"/>
      <c r="E251" s="23" t="s">
        <v>576</v>
      </c>
      <c r="F251" s="23" t="s">
        <v>2130</v>
      </c>
      <c r="G251" s="28" t="s">
        <v>1402</v>
      </c>
      <c r="H251" s="23" t="s">
        <v>1403</v>
      </c>
      <c r="I251" s="23" t="s">
        <v>2131</v>
      </c>
      <c r="J251" s="101">
        <v>43424</v>
      </c>
      <c r="K251" s="24" t="s">
        <v>21</v>
      </c>
      <c r="L251" s="77">
        <f t="shared" ca="1" si="3"/>
        <v>532</v>
      </c>
    </row>
    <row r="252" spans="1:12" s="78" customFormat="1">
      <c r="A252" s="94" t="s">
        <v>2132</v>
      </c>
      <c r="B252" s="27"/>
      <c r="C252" s="100">
        <v>43430</v>
      </c>
      <c r="D252" s="24"/>
      <c r="E252" s="23" t="s">
        <v>576</v>
      </c>
      <c r="F252" s="23" t="s">
        <v>2133</v>
      </c>
      <c r="G252" s="28" t="s">
        <v>1402</v>
      </c>
      <c r="H252" s="23" t="s">
        <v>1403</v>
      </c>
      <c r="I252" s="23" t="s">
        <v>2134</v>
      </c>
      <c r="J252" s="101">
        <v>43424</v>
      </c>
      <c r="K252" s="24" t="s">
        <v>21</v>
      </c>
      <c r="L252" s="77">
        <f t="shared" ca="1" si="3"/>
        <v>532</v>
      </c>
    </row>
    <row r="253" spans="1:12" s="78" customFormat="1">
      <c r="A253" s="94" t="s">
        <v>2135</v>
      </c>
      <c r="B253" s="27"/>
      <c r="C253" s="100">
        <v>43430</v>
      </c>
      <c r="D253" s="24"/>
      <c r="E253" s="23" t="s">
        <v>576</v>
      </c>
      <c r="F253" s="23" t="s">
        <v>2136</v>
      </c>
      <c r="G253" s="28" t="s">
        <v>1402</v>
      </c>
      <c r="H253" s="23" t="s">
        <v>1403</v>
      </c>
      <c r="I253" s="23" t="s">
        <v>2137</v>
      </c>
      <c r="J253" s="101">
        <v>43424</v>
      </c>
      <c r="K253" s="24" t="s">
        <v>21</v>
      </c>
      <c r="L253" s="77">
        <f t="shared" ca="1" si="3"/>
        <v>532</v>
      </c>
    </row>
    <row r="254" spans="1:12" s="78" customFormat="1">
      <c r="A254" s="27" t="s">
        <v>2138</v>
      </c>
      <c r="B254" s="27"/>
      <c r="C254" s="100">
        <v>43431</v>
      </c>
      <c r="D254" s="24" t="s">
        <v>1431</v>
      </c>
      <c r="E254" s="23" t="s">
        <v>576</v>
      </c>
      <c r="F254" s="23" t="s">
        <v>2139</v>
      </c>
      <c r="G254" s="28" t="s">
        <v>1402</v>
      </c>
      <c r="H254" s="23" t="s">
        <v>1403</v>
      </c>
      <c r="I254" s="23" t="s">
        <v>2140</v>
      </c>
      <c r="J254" s="101">
        <v>43425</v>
      </c>
      <c r="K254" s="24" t="s">
        <v>21</v>
      </c>
      <c r="L254" s="77">
        <f t="shared" ca="1" si="3"/>
        <v>531</v>
      </c>
    </row>
    <row r="255" spans="1:12" s="78" customFormat="1">
      <c r="A255" s="27" t="s">
        <v>2141</v>
      </c>
      <c r="B255" s="27"/>
      <c r="C255" s="100">
        <v>43431</v>
      </c>
      <c r="D255" s="24" t="s">
        <v>1431</v>
      </c>
      <c r="E255" s="23" t="s">
        <v>576</v>
      </c>
      <c r="F255" s="23" t="s">
        <v>2142</v>
      </c>
      <c r="G255" s="28" t="s">
        <v>1402</v>
      </c>
      <c r="H255" s="23" t="s">
        <v>1403</v>
      </c>
      <c r="I255" s="23" t="s">
        <v>2143</v>
      </c>
      <c r="J255" s="101">
        <v>43425</v>
      </c>
      <c r="K255" s="24" t="s">
        <v>21</v>
      </c>
      <c r="L255" s="77">
        <f t="shared" ca="1" si="3"/>
        <v>531</v>
      </c>
    </row>
    <row r="256" spans="1:12" s="78" customFormat="1">
      <c r="A256" s="27" t="s">
        <v>2144</v>
      </c>
      <c r="B256" s="27"/>
      <c r="C256" s="100">
        <v>43377</v>
      </c>
      <c r="D256" s="24"/>
      <c r="E256" s="23" t="s">
        <v>112</v>
      </c>
      <c r="F256" s="23" t="s">
        <v>2145</v>
      </c>
      <c r="G256" s="28" t="s">
        <v>1867</v>
      </c>
      <c r="H256" s="23" t="s">
        <v>576</v>
      </c>
      <c r="I256" s="23" t="s">
        <v>2146</v>
      </c>
      <c r="J256" s="101"/>
      <c r="K256" s="24" t="s">
        <v>503</v>
      </c>
      <c r="L256" s="77">
        <f t="shared" ca="1" si="3"/>
        <v>585</v>
      </c>
    </row>
    <row r="257" spans="1:12" s="78" customFormat="1">
      <c r="A257" s="27" t="s">
        <v>2147</v>
      </c>
      <c r="B257" s="27"/>
      <c r="C257" s="100">
        <v>43430</v>
      </c>
      <c r="D257" s="24"/>
      <c r="E257" s="23" t="s">
        <v>1432</v>
      </c>
      <c r="F257" s="23" t="s">
        <v>2148</v>
      </c>
      <c r="G257" s="28" t="s">
        <v>1402</v>
      </c>
      <c r="H257" s="23" t="s">
        <v>1403</v>
      </c>
      <c r="I257" s="23" t="s">
        <v>2149</v>
      </c>
      <c r="J257" s="101">
        <v>43430</v>
      </c>
      <c r="K257" s="24" t="s">
        <v>21</v>
      </c>
      <c r="L257" s="77">
        <f t="shared" ca="1" si="3"/>
        <v>532</v>
      </c>
    </row>
    <row r="258" spans="1:12" s="78" customFormat="1">
      <c r="A258" s="27" t="s">
        <v>401</v>
      </c>
      <c r="B258" s="27"/>
      <c r="C258" s="100">
        <v>43455</v>
      </c>
      <c r="D258" s="24"/>
      <c r="E258" s="23" t="s">
        <v>576</v>
      </c>
      <c r="F258" s="23" t="s">
        <v>2150</v>
      </c>
      <c r="G258" s="28" t="s">
        <v>1402</v>
      </c>
      <c r="H258" s="23" t="s">
        <v>1403</v>
      </c>
      <c r="I258" s="23" t="s">
        <v>2151</v>
      </c>
      <c r="J258" s="101">
        <v>43430</v>
      </c>
      <c r="K258" s="24" t="s">
        <v>195</v>
      </c>
      <c r="L258" s="77">
        <f t="shared" ref="L258:L321" ca="1" si="4">TODAY()-C258</f>
        <v>507</v>
      </c>
    </row>
    <row r="259" spans="1:12" s="78" customFormat="1">
      <c r="A259" s="27" t="s">
        <v>2152</v>
      </c>
      <c r="B259" s="27"/>
      <c r="C259" s="100">
        <v>43437</v>
      </c>
      <c r="D259" s="24" t="s">
        <v>1400</v>
      </c>
      <c r="E259" s="23" t="s">
        <v>576</v>
      </c>
      <c r="F259" s="23" t="s">
        <v>2153</v>
      </c>
      <c r="G259" s="28" t="s">
        <v>1402</v>
      </c>
      <c r="H259" s="23" t="s">
        <v>1403</v>
      </c>
      <c r="I259" s="23" t="s">
        <v>2154</v>
      </c>
      <c r="J259" s="101">
        <v>43430</v>
      </c>
      <c r="K259" s="24" t="s">
        <v>21</v>
      </c>
      <c r="L259" s="77">
        <f t="shared" ca="1" si="4"/>
        <v>525</v>
      </c>
    </row>
    <row r="260" spans="1:12" s="78" customFormat="1">
      <c r="A260" s="27" t="s">
        <v>2155</v>
      </c>
      <c r="B260" s="27"/>
      <c r="C260" s="100">
        <v>43437</v>
      </c>
      <c r="D260" s="24" t="s">
        <v>1400</v>
      </c>
      <c r="E260" s="23" t="s">
        <v>576</v>
      </c>
      <c r="F260" s="23" t="s">
        <v>2156</v>
      </c>
      <c r="G260" s="28" t="s">
        <v>1402</v>
      </c>
      <c r="H260" s="23" t="s">
        <v>1403</v>
      </c>
      <c r="I260" s="23" t="s">
        <v>2157</v>
      </c>
      <c r="J260" s="101">
        <v>43430</v>
      </c>
      <c r="K260" s="24" t="s">
        <v>21</v>
      </c>
      <c r="L260" s="77">
        <f t="shared" ca="1" si="4"/>
        <v>525</v>
      </c>
    </row>
    <row r="261" spans="1:12" s="78" customFormat="1">
      <c r="A261" s="27" t="s">
        <v>2158</v>
      </c>
      <c r="B261" s="27"/>
      <c r="C261" s="100">
        <v>43437</v>
      </c>
      <c r="D261" s="24" t="s">
        <v>1400</v>
      </c>
      <c r="E261" s="23" t="s">
        <v>576</v>
      </c>
      <c r="F261" s="23" t="s">
        <v>2159</v>
      </c>
      <c r="G261" s="28" t="s">
        <v>1402</v>
      </c>
      <c r="H261" s="23" t="s">
        <v>1403</v>
      </c>
      <c r="I261" s="23" t="s">
        <v>2160</v>
      </c>
      <c r="J261" s="101">
        <v>43431</v>
      </c>
      <c r="K261" s="24" t="s">
        <v>21</v>
      </c>
      <c r="L261" s="77">
        <f t="shared" ca="1" si="4"/>
        <v>525</v>
      </c>
    </row>
    <row r="262" spans="1:12" s="78" customFormat="1">
      <c r="A262" s="27" t="s">
        <v>2161</v>
      </c>
      <c r="B262" s="27"/>
      <c r="C262" s="100">
        <v>43396</v>
      </c>
      <c r="D262" s="24" t="s">
        <v>2162</v>
      </c>
      <c r="E262" s="23" t="s">
        <v>2163</v>
      </c>
      <c r="F262" s="23" t="s">
        <v>2164</v>
      </c>
      <c r="G262" s="28" t="s">
        <v>1445</v>
      </c>
      <c r="H262" s="23" t="s">
        <v>1403</v>
      </c>
      <c r="I262" s="23" t="s">
        <v>2165</v>
      </c>
      <c r="J262" s="101">
        <v>43433</v>
      </c>
      <c r="K262" s="24" t="s">
        <v>1462</v>
      </c>
      <c r="L262" s="77">
        <f t="shared" ca="1" si="4"/>
        <v>566</v>
      </c>
    </row>
    <row r="263" spans="1:12" s="78" customFormat="1">
      <c r="A263" s="27" t="s">
        <v>2166</v>
      </c>
      <c r="B263" s="27"/>
      <c r="C263" s="100">
        <v>43396</v>
      </c>
      <c r="D263" s="24" t="s">
        <v>2167</v>
      </c>
      <c r="E263" s="23" t="s">
        <v>2163</v>
      </c>
      <c r="F263" s="23" t="s">
        <v>2164</v>
      </c>
      <c r="G263" s="28" t="s">
        <v>1445</v>
      </c>
      <c r="H263" s="23" t="s">
        <v>1403</v>
      </c>
      <c r="I263" s="23" t="s">
        <v>2165</v>
      </c>
      <c r="J263" s="101">
        <v>43433</v>
      </c>
      <c r="K263" s="24" t="s">
        <v>1462</v>
      </c>
      <c r="L263" s="77">
        <f t="shared" ca="1" si="4"/>
        <v>566</v>
      </c>
    </row>
    <row r="264" spans="1:12" s="78" customFormat="1">
      <c r="A264" s="27" t="s">
        <v>2168</v>
      </c>
      <c r="B264" s="27"/>
      <c r="C264" s="100">
        <v>43444</v>
      </c>
      <c r="D264" s="24" t="s">
        <v>1431</v>
      </c>
      <c r="E264" s="23" t="s">
        <v>576</v>
      </c>
      <c r="F264" s="23" t="s">
        <v>2169</v>
      </c>
      <c r="G264" s="28" t="s">
        <v>1402</v>
      </c>
      <c r="H264" s="23" t="s">
        <v>1403</v>
      </c>
      <c r="I264" s="23" t="s">
        <v>2170</v>
      </c>
      <c r="J264" s="101">
        <v>43433</v>
      </c>
      <c r="K264" s="24" t="s">
        <v>21</v>
      </c>
      <c r="L264" s="77">
        <f t="shared" ca="1" si="4"/>
        <v>518</v>
      </c>
    </row>
    <row r="265" spans="1:12" s="78" customFormat="1">
      <c r="A265" s="27" t="s">
        <v>2171</v>
      </c>
      <c r="B265" s="27"/>
      <c r="C265" s="100">
        <v>43444</v>
      </c>
      <c r="D265" s="24"/>
      <c r="E265" s="23" t="s">
        <v>576</v>
      </c>
      <c r="F265" s="23" t="s">
        <v>2172</v>
      </c>
      <c r="G265" s="28" t="s">
        <v>1402</v>
      </c>
      <c r="H265" s="23" t="s">
        <v>1403</v>
      </c>
      <c r="I265" s="23" t="s">
        <v>2173</v>
      </c>
      <c r="J265" s="101">
        <v>43433</v>
      </c>
      <c r="K265" s="24" t="s">
        <v>21</v>
      </c>
      <c r="L265" s="77">
        <f t="shared" ca="1" si="4"/>
        <v>518</v>
      </c>
    </row>
    <row r="266" spans="1:12" s="78" customFormat="1">
      <c r="A266" s="27" t="s">
        <v>876</v>
      </c>
      <c r="B266" s="27"/>
      <c r="C266" s="100">
        <v>43454</v>
      </c>
      <c r="D266" s="24" t="s">
        <v>1431</v>
      </c>
      <c r="E266" s="23" t="s">
        <v>576</v>
      </c>
      <c r="F266" s="23" t="s">
        <v>2036</v>
      </c>
      <c r="G266" s="28" t="s">
        <v>1402</v>
      </c>
      <c r="H266" s="23" t="s">
        <v>1403</v>
      </c>
      <c r="I266" s="23" t="s">
        <v>2174</v>
      </c>
      <c r="J266" s="101">
        <v>43437</v>
      </c>
      <c r="K266" s="24" t="s">
        <v>503</v>
      </c>
      <c r="L266" s="77">
        <f t="shared" ca="1" si="4"/>
        <v>508</v>
      </c>
    </row>
    <row r="267" spans="1:12" s="78" customFormat="1">
      <c r="A267" s="27" t="s">
        <v>2175</v>
      </c>
      <c r="B267" s="27"/>
      <c r="C267" s="100">
        <v>43445</v>
      </c>
      <c r="D267" s="24" t="s">
        <v>316</v>
      </c>
      <c r="E267" s="23" t="s">
        <v>576</v>
      </c>
      <c r="F267" s="23" t="s">
        <v>2176</v>
      </c>
      <c r="G267" s="28" t="s">
        <v>1402</v>
      </c>
      <c r="H267" s="23" t="s">
        <v>1403</v>
      </c>
      <c r="I267" s="23" t="s">
        <v>2177</v>
      </c>
      <c r="J267" s="101">
        <v>43437</v>
      </c>
      <c r="K267" s="24" t="s">
        <v>2033</v>
      </c>
      <c r="L267" s="77">
        <f t="shared" ca="1" si="4"/>
        <v>517</v>
      </c>
    </row>
    <row r="268" spans="1:12" s="78" customFormat="1">
      <c r="A268" s="85" t="s">
        <v>35</v>
      </c>
      <c r="B268" s="27"/>
      <c r="C268" s="100">
        <v>43454</v>
      </c>
      <c r="D268" s="24" t="s">
        <v>1431</v>
      </c>
      <c r="E268" s="23" t="s">
        <v>1432</v>
      </c>
      <c r="F268" s="23" t="s">
        <v>2178</v>
      </c>
      <c r="G268" s="28" t="s">
        <v>2179</v>
      </c>
      <c r="H268" s="23" t="s">
        <v>1403</v>
      </c>
      <c r="I268" s="23" t="s">
        <v>2180</v>
      </c>
      <c r="J268" s="101">
        <v>43437</v>
      </c>
      <c r="K268" s="24" t="s">
        <v>622</v>
      </c>
      <c r="L268" s="77">
        <f t="shared" ca="1" si="4"/>
        <v>508</v>
      </c>
    </row>
    <row r="269" spans="1:12" s="78" customFormat="1">
      <c r="A269" s="27" t="s">
        <v>2181</v>
      </c>
      <c r="B269" s="27"/>
      <c r="C269" s="100">
        <v>43433</v>
      </c>
      <c r="D269" s="24"/>
      <c r="E269" s="23" t="s">
        <v>2182</v>
      </c>
      <c r="F269" s="23" t="s">
        <v>2183</v>
      </c>
      <c r="G269" s="28" t="s">
        <v>2184</v>
      </c>
      <c r="H269" s="23" t="s">
        <v>1403</v>
      </c>
      <c r="I269" s="23" t="s">
        <v>2185</v>
      </c>
      <c r="J269" s="101">
        <v>43438</v>
      </c>
      <c r="K269" s="24" t="s">
        <v>1875</v>
      </c>
      <c r="L269" s="77">
        <f t="shared" ca="1" si="4"/>
        <v>529</v>
      </c>
    </row>
    <row r="270" spans="1:12" s="78" customFormat="1">
      <c r="A270" s="27" t="s">
        <v>2186</v>
      </c>
      <c r="B270" s="27"/>
      <c r="C270" s="100">
        <v>43433</v>
      </c>
      <c r="D270" s="24"/>
      <c r="E270" s="23" t="s">
        <v>2182</v>
      </c>
      <c r="F270" s="23" t="s">
        <v>2187</v>
      </c>
      <c r="G270" s="28" t="s">
        <v>2184</v>
      </c>
      <c r="H270" s="23" t="s">
        <v>1403</v>
      </c>
      <c r="I270" s="23" t="s">
        <v>2188</v>
      </c>
      <c r="J270" s="101">
        <v>43438</v>
      </c>
      <c r="K270" s="24" t="s">
        <v>1875</v>
      </c>
      <c r="L270" s="77">
        <f t="shared" ca="1" si="4"/>
        <v>529</v>
      </c>
    </row>
    <row r="271" spans="1:12" s="78" customFormat="1">
      <c r="A271" s="27" t="s">
        <v>2189</v>
      </c>
      <c r="B271" s="27"/>
      <c r="C271" s="100">
        <v>43433</v>
      </c>
      <c r="D271" s="24"/>
      <c r="E271" s="23" t="s">
        <v>2182</v>
      </c>
      <c r="F271" s="23" t="s">
        <v>2190</v>
      </c>
      <c r="G271" s="28" t="s">
        <v>2184</v>
      </c>
      <c r="H271" s="23" t="s">
        <v>1403</v>
      </c>
      <c r="I271" s="23" t="s">
        <v>2191</v>
      </c>
      <c r="J271" s="101">
        <v>43438</v>
      </c>
      <c r="K271" s="24" t="s">
        <v>1875</v>
      </c>
      <c r="L271" s="77">
        <f t="shared" ca="1" si="4"/>
        <v>529</v>
      </c>
    </row>
    <row r="272" spans="1:12" s="78" customFormat="1">
      <c r="A272" s="27" t="s">
        <v>2192</v>
      </c>
      <c r="B272" s="27"/>
      <c r="C272" s="100">
        <v>43447</v>
      </c>
      <c r="D272" s="24" t="s">
        <v>1431</v>
      </c>
      <c r="E272" s="23" t="s">
        <v>576</v>
      </c>
      <c r="F272" s="23" t="s">
        <v>2193</v>
      </c>
      <c r="G272" s="28" t="s">
        <v>1402</v>
      </c>
      <c r="H272" s="23" t="s">
        <v>1403</v>
      </c>
      <c r="I272" s="23" t="s">
        <v>2194</v>
      </c>
      <c r="J272" s="101">
        <v>43438</v>
      </c>
      <c r="K272" s="24" t="s">
        <v>21</v>
      </c>
      <c r="L272" s="77">
        <f t="shared" ca="1" si="4"/>
        <v>515</v>
      </c>
    </row>
    <row r="273" spans="1:12" s="78" customFormat="1">
      <c r="A273" s="27" t="s">
        <v>2195</v>
      </c>
      <c r="B273" s="27"/>
      <c r="C273" s="100">
        <v>43445</v>
      </c>
      <c r="D273" s="24" t="s">
        <v>1431</v>
      </c>
      <c r="E273" s="23" t="s">
        <v>576</v>
      </c>
      <c r="F273" s="23" t="s">
        <v>2196</v>
      </c>
      <c r="G273" s="28" t="s">
        <v>1402</v>
      </c>
      <c r="H273" s="23" t="s">
        <v>1403</v>
      </c>
      <c r="I273" s="23" t="s">
        <v>2197</v>
      </c>
      <c r="J273" s="101">
        <v>43439</v>
      </c>
      <c r="K273" s="24" t="s">
        <v>21</v>
      </c>
      <c r="L273" s="77">
        <f t="shared" ca="1" si="4"/>
        <v>517</v>
      </c>
    </row>
    <row r="274" spans="1:12" s="78" customFormat="1">
      <c r="A274" s="13" t="s">
        <v>433</v>
      </c>
      <c r="B274" s="27"/>
      <c r="C274" s="100">
        <v>43517</v>
      </c>
      <c r="D274" s="24" t="s">
        <v>1400</v>
      </c>
      <c r="E274" s="23" t="s">
        <v>576</v>
      </c>
      <c r="F274" s="23" t="s">
        <v>2198</v>
      </c>
      <c r="G274" s="28" t="s">
        <v>1402</v>
      </c>
      <c r="H274" s="23" t="s">
        <v>1403</v>
      </c>
      <c r="I274" s="23" t="s">
        <v>2199</v>
      </c>
      <c r="J274" s="101">
        <v>43444</v>
      </c>
      <c r="K274" s="24" t="s">
        <v>503</v>
      </c>
      <c r="L274" s="77">
        <f t="shared" ca="1" si="4"/>
        <v>445</v>
      </c>
    </row>
    <row r="275" spans="1:12" s="78" customFormat="1">
      <c r="A275" s="13" t="s">
        <v>442</v>
      </c>
      <c r="B275" s="27"/>
      <c r="C275" s="100">
        <v>43517</v>
      </c>
      <c r="D275" s="24" t="s">
        <v>1400</v>
      </c>
      <c r="E275" s="23" t="s">
        <v>576</v>
      </c>
      <c r="F275" s="23" t="s">
        <v>2200</v>
      </c>
      <c r="G275" s="28" t="s">
        <v>1402</v>
      </c>
      <c r="H275" s="23" t="s">
        <v>1403</v>
      </c>
      <c r="I275" s="23" t="s">
        <v>2201</v>
      </c>
      <c r="J275" s="101" t="s">
        <v>2202</v>
      </c>
      <c r="K275" s="24" t="s">
        <v>503</v>
      </c>
      <c r="L275" s="77">
        <f t="shared" ca="1" si="4"/>
        <v>445</v>
      </c>
    </row>
    <row r="276" spans="1:12" s="78" customFormat="1">
      <c r="A276" s="13" t="s">
        <v>457</v>
      </c>
      <c r="B276" s="27"/>
      <c r="C276" s="100">
        <v>43517</v>
      </c>
      <c r="D276" s="24" t="s">
        <v>1400</v>
      </c>
      <c r="E276" s="23" t="s">
        <v>576</v>
      </c>
      <c r="F276" s="23" t="s">
        <v>2203</v>
      </c>
      <c r="G276" s="28" t="s">
        <v>1402</v>
      </c>
      <c r="H276" s="23" t="s">
        <v>1403</v>
      </c>
      <c r="I276" s="23" t="s">
        <v>2204</v>
      </c>
      <c r="J276" s="101">
        <v>43444</v>
      </c>
      <c r="K276" s="24" t="s">
        <v>503</v>
      </c>
      <c r="L276" s="77">
        <f t="shared" ca="1" si="4"/>
        <v>445</v>
      </c>
    </row>
    <row r="277" spans="1:12" s="78" customFormat="1">
      <c r="A277" s="13" t="s">
        <v>460</v>
      </c>
      <c r="B277" s="27"/>
      <c r="C277" s="100">
        <v>43517</v>
      </c>
      <c r="D277" s="24" t="s">
        <v>1400</v>
      </c>
      <c r="E277" s="23" t="s">
        <v>576</v>
      </c>
      <c r="F277" s="23" t="s">
        <v>2205</v>
      </c>
      <c r="G277" s="28" t="s">
        <v>1402</v>
      </c>
      <c r="H277" s="23" t="s">
        <v>1403</v>
      </c>
      <c r="I277" s="23" t="s">
        <v>2206</v>
      </c>
      <c r="J277" s="101">
        <v>43444</v>
      </c>
      <c r="K277" s="24" t="s">
        <v>503</v>
      </c>
      <c r="L277" s="77">
        <f t="shared" ca="1" si="4"/>
        <v>445</v>
      </c>
    </row>
    <row r="278" spans="1:12" s="78" customFormat="1">
      <c r="A278" s="13" t="s">
        <v>463</v>
      </c>
      <c r="B278" s="27"/>
      <c r="C278" s="100">
        <v>43517</v>
      </c>
      <c r="D278" s="24" t="s">
        <v>1400</v>
      </c>
      <c r="E278" s="23" t="s">
        <v>576</v>
      </c>
      <c r="F278" s="23" t="s">
        <v>2207</v>
      </c>
      <c r="G278" s="28" t="s">
        <v>1402</v>
      </c>
      <c r="H278" s="23" t="s">
        <v>1403</v>
      </c>
      <c r="I278" s="23" t="s">
        <v>2208</v>
      </c>
      <c r="J278" s="101">
        <v>43444</v>
      </c>
      <c r="K278" s="24" t="s">
        <v>503</v>
      </c>
      <c r="L278" s="77">
        <f t="shared" ca="1" si="4"/>
        <v>445</v>
      </c>
    </row>
    <row r="279" spans="1:12" s="78" customFormat="1">
      <c r="A279" s="13" t="s">
        <v>478</v>
      </c>
      <c r="B279" s="27"/>
      <c r="C279" s="100">
        <v>43517</v>
      </c>
      <c r="D279" s="24" t="s">
        <v>1400</v>
      </c>
      <c r="E279" s="23" t="s">
        <v>576</v>
      </c>
      <c r="F279" s="23" t="s">
        <v>2209</v>
      </c>
      <c r="G279" s="28" t="s">
        <v>1402</v>
      </c>
      <c r="H279" s="23" t="s">
        <v>1403</v>
      </c>
      <c r="I279" s="13" t="s">
        <v>2210</v>
      </c>
      <c r="J279" s="101">
        <v>43444</v>
      </c>
      <c r="K279" s="24" t="s">
        <v>503</v>
      </c>
      <c r="L279" s="77">
        <f t="shared" ca="1" si="4"/>
        <v>445</v>
      </c>
    </row>
    <row r="280" spans="1:12" s="78" customFormat="1">
      <c r="A280" s="27" t="s">
        <v>176</v>
      </c>
      <c r="B280" s="27"/>
      <c r="C280" s="100"/>
      <c r="D280" s="24"/>
      <c r="E280" s="23" t="s">
        <v>112</v>
      </c>
      <c r="F280" s="13" t="s">
        <v>177</v>
      </c>
      <c r="G280" s="28"/>
      <c r="H280" s="23" t="s">
        <v>1434</v>
      </c>
      <c r="I280" s="23" t="s">
        <v>2035</v>
      </c>
      <c r="J280" s="101">
        <v>43369</v>
      </c>
      <c r="K280" s="24" t="s">
        <v>503</v>
      </c>
      <c r="L280" s="77">
        <f t="shared" ca="1" si="4"/>
        <v>43962</v>
      </c>
    </row>
    <row r="281" spans="1:12" s="78" customFormat="1">
      <c r="A281" s="27" t="s">
        <v>2211</v>
      </c>
      <c r="B281" s="27"/>
      <c r="C281" s="100">
        <v>43444</v>
      </c>
      <c r="D281" s="24"/>
      <c r="E281" s="23" t="s">
        <v>2212</v>
      </c>
      <c r="F281" s="23" t="s">
        <v>2213</v>
      </c>
      <c r="G281" s="28" t="s">
        <v>1402</v>
      </c>
      <c r="H281" s="23" t="s">
        <v>1403</v>
      </c>
      <c r="I281" s="23" t="s">
        <v>2214</v>
      </c>
      <c r="J281" s="101">
        <v>43444</v>
      </c>
      <c r="K281" s="24" t="s">
        <v>21</v>
      </c>
      <c r="L281" s="77">
        <f t="shared" ca="1" si="4"/>
        <v>518</v>
      </c>
    </row>
    <row r="282" spans="1:12" s="78" customFormat="1">
      <c r="A282" s="27" t="s">
        <v>2215</v>
      </c>
      <c r="B282" s="27"/>
      <c r="C282" s="100">
        <v>43444</v>
      </c>
      <c r="D282" s="24"/>
      <c r="E282" s="23" t="s">
        <v>2212</v>
      </c>
      <c r="F282" s="23" t="s">
        <v>2216</v>
      </c>
      <c r="G282" s="28" t="s">
        <v>1402</v>
      </c>
      <c r="H282" s="23" t="s">
        <v>1403</v>
      </c>
      <c r="I282" s="23" t="s">
        <v>2217</v>
      </c>
      <c r="J282" s="101">
        <v>43444</v>
      </c>
      <c r="K282" s="24" t="s">
        <v>21</v>
      </c>
      <c r="L282" s="77">
        <f t="shared" ca="1" si="4"/>
        <v>518</v>
      </c>
    </row>
    <row r="283" spans="1:12" s="78" customFormat="1">
      <c r="A283" s="27" t="s">
        <v>2218</v>
      </c>
      <c r="B283" s="27"/>
      <c r="C283" s="100">
        <v>43444</v>
      </c>
      <c r="D283" s="24"/>
      <c r="E283" s="23" t="s">
        <v>2212</v>
      </c>
      <c r="F283" s="23" t="s">
        <v>2219</v>
      </c>
      <c r="G283" s="28" t="s">
        <v>1402</v>
      </c>
      <c r="H283" s="23" t="s">
        <v>1403</v>
      </c>
      <c r="I283" s="23" t="s">
        <v>2220</v>
      </c>
      <c r="J283" s="101">
        <v>43444</v>
      </c>
      <c r="K283" s="24" t="s">
        <v>21</v>
      </c>
      <c r="L283" s="77">
        <f t="shared" ca="1" si="4"/>
        <v>518</v>
      </c>
    </row>
    <row r="284" spans="1:12" s="78" customFormat="1">
      <c r="A284" s="27" t="s">
        <v>2221</v>
      </c>
      <c r="B284" s="27"/>
      <c r="C284" s="100">
        <v>43444</v>
      </c>
      <c r="D284" s="24"/>
      <c r="E284" s="23" t="s">
        <v>2212</v>
      </c>
      <c r="F284" s="23" t="s">
        <v>2222</v>
      </c>
      <c r="G284" s="28" t="s">
        <v>1402</v>
      </c>
      <c r="H284" s="23" t="s">
        <v>1403</v>
      </c>
      <c r="I284" s="23" t="s">
        <v>2223</v>
      </c>
      <c r="J284" s="101">
        <v>43444</v>
      </c>
      <c r="K284" s="24" t="s">
        <v>21</v>
      </c>
      <c r="L284" s="77">
        <f t="shared" ca="1" si="4"/>
        <v>518</v>
      </c>
    </row>
    <row r="285" spans="1:12" s="78" customFormat="1">
      <c r="A285" s="27" t="s">
        <v>2224</v>
      </c>
      <c r="B285" s="27"/>
      <c r="C285" s="100">
        <v>43444</v>
      </c>
      <c r="D285" s="24"/>
      <c r="E285" s="23" t="s">
        <v>2212</v>
      </c>
      <c r="F285" s="23" t="s">
        <v>2225</v>
      </c>
      <c r="G285" s="28" t="s">
        <v>1402</v>
      </c>
      <c r="H285" s="23" t="s">
        <v>1403</v>
      </c>
      <c r="I285" s="23" t="s">
        <v>2226</v>
      </c>
      <c r="J285" s="101">
        <v>43444</v>
      </c>
      <c r="K285" s="24" t="s">
        <v>21</v>
      </c>
      <c r="L285" s="77">
        <f t="shared" ca="1" si="4"/>
        <v>518</v>
      </c>
    </row>
    <row r="286" spans="1:12" s="78" customFormat="1">
      <c r="A286" s="27" t="s">
        <v>2227</v>
      </c>
      <c r="B286" s="27"/>
      <c r="C286" s="100">
        <v>43446</v>
      </c>
      <c r="D286" s="24" t="s">
        <v>1431</v>
      </c>
      <c r="E286" s="23" t="s">
        <v>576</v>
      </c>
      <c r="F286" s="28" t="s">
        <v>2228</v>
      </c>
      <c r="G286" s="28" t="s">
        <v>1402</v>
      </c>
      <c r="H286" s="23" t="s">
        <v>1403</v>
      </c>
      <c r="I286" s="23" t="s">
        <v>2229</v>
      </c>
      <c r="J286" s="101">
        <v>43444</v>
      </c>
      <c r="K286" s="24" t="s">
        <v>21</v>
      </c>
      <c r="L286" s="77">
        <f t="shared" ca="1" si="4"/>
        <v>516</v>
      </c>
    </row>
    <row r="287" spans="1:12" s="78" customFormat="1">
      <c r="A287" s="27" t="s">
        <v>2230</v>
      </c>
      <c r="B287" s="27"/>
      <c r="C287" s="100">
        <v>43445</v>
      </c>
      <c r="D287" s="24" t="s">
        <v>1431</v>
      </c>
      <c r="E287" s="23" t="s">
        <v>2231</v>
      </c>
      <c r="F287" s="23" t="s">
        <v>2232</v>
      </c>
      <c r="G287" s="28" t="s">
        <v>26</v>
      </c>
      <c r="H287" s="23" t="s">
        <v>1403</v>
      </c>
      <c r="I287" s="23" t="s">
        <v>2233</v>
      </c>
      <c r="J287" s="101">
        <v>43445</v>
      </c>
      <c r="K287" s="24" t="s">
        <v>21</v>
      </c>
      <c r="L287" s="77">
        <f t="shared" ca="1" si="4"/>
        <v>517</v>
      </c>
    </row>
    <row r="288" spans="1:12" s="78" customFormat="1">
      <c r="A288" s="27" t="s">
        <v>2234</v>
      </c>
      <c r="B288" s="27"/>
      <c r="C288" s="100">
        <v>43446</v>
      </c>
      <c r="D288" s="24"/>
      <c r="E288" s="23" t="s">
        <v>112</v>
      </c>
      <c r="F288" s="23" t="s">
        <v>1433</v>
      </c>
      <c r="G288" s="28" t="s">
        <v>1402</v>
      </c>
      <c r="H288" s="23" t="s">
        <v>1403</v>
      </c>
      <c r="I288" s="23" t="s">
        <v>2235</v>
      </c>
      <c r="J288" s="101">
        <v>43446</v>
      </c>
      <c r="K288" s="24" t="s">
        <v>21</v>
      </c>
      <c r="L288" s="77">
        <f t="shared" ca="1" si="4"/>
        <v>516</v>
      </c>
    </row>
    <row r="289" spans="1:12" s="78" customFormat="1">
      <c r="A289" s="13" t="s">
        <v>2236</v>
      </c>
      <c r="B289" s="27"/>
      <c r="C289" s="100">
        <v>43451</v>
      </c>
      <c r="D289" s="24"/>
      <c r="E289" s="23" t="s">
        <v>576</v>
      </c>
      <c r="F289" s="23" t="s">
        <v>2237</v>
      </c>
      <c r="G289" s="28" t="s">
        <v>1402</v>
      </c>
      <c r="H289" s="23" t="s">
        <v>1403</v>
      </c>
      <c r="I289" s="23" t="s">
        <v>2238</v>
      </c>
      <c r="J289" s="101">
        <v>43446</v>
      </c>
      <c r="K289" s="24" t="s">
        <v>21</v>
      </c>
      <c r="L289" s="77">
        <f t="shared" ca="1" si="4"/>
        <v>511</v>
      </c>
    </row>
    <row r="290" spans="1:12" s="78" customFormat="1">
      <c r="A290" s="13" t="s">
        <v>2239</v>
      </c>
      <c r="B290" s="27"/>
      <c r="C290" s="100">
        <v>43451</v>
      </c>
      <c r="D290" s="24" t="s">
        <v>1431</v>
      </c>
      <c r="E290" s="23" t="s">
        <v>576</v>
      </c>
      <c r="F290" s="23" t="s">
        <v>2240</v>
      </c>
      <c r="G290" s="28" t="s">
        <v>1402</v>
      </c>
      <c r="H290" s="23" t="s">
        <v>1403</v>
      </c>
      <c r="I290" s="23" t="s">
        <v>2241</v>
      </c>
      <c r="J290" s="101">
        <v>43446</v>
      </c>
      <c r="K290" s="24" t="s">
        <v>21</v>
      </c>
      <c r="L290" s="77">
        <f t="shared" ca="1" si="4"/>
        <v>511</v>
      </c>
    </row>
    <row r="291" spans="1:12" s="78" customFormat="1">
      <c r="A291" s="13" t="s">
        <v>2242</v>
      </c>
      <c r="B291" s="27"/>
      <c r="C291" s="100">
        <v>43421</v>
      </c>
      <c r="D291" s="24" t="s">
        <v>1431</v>
      </c>
      <c r="E291" s="23" t="s">
        <v>576</v>
      </c>
      <c r="F291" s="23" t="s">
        <v>2243</v>
      </c>
      <c r="G291" s="28" t="s">
        <v>1402</v>
      </c>
      <c r="H291" s="23" t="s">
        <v>1403</v>
      </c>
      <c r="I291" s="23" t="s">
        <v>2244</v>
      </c>
      <c r="J291" s="101">
        <v>43446</v>
      </c>
      <c r="K291" s="24" t="s">
        <v>21</v>
      </c>
      <c r="L291" s="77">
        <f t="shared" ca="1" si="4"/>
        <v>541</v>
      </c>
    </row>
    <row r="292" spans="1:12" s="78" customFormat="1">
      <c r="A292" s="13" t="s">
        <v>2245</v>
      </c>
      <c r="B292" s="27"/>
      <c r="C292" s="100">
        <v>43451</v>
      </c>
      <c r="D292" s="24" t="s">
        <v>1431</v>
      </c>
      <c r="E292" s="23" t="s">
        <v>576</v>
      </c>
      <c r="F292" s="13" t="s">
        <v>2246</v>
      </c>
      <c r="G292" s="28" t="s">
        <v>1402</v>
      </c>
      <c r="H292" s="23" t="s">
        <v>1403</v>
      </c>
      <c r="I292" s="23" t="s">
        <v>2247</v>
      </c>
      <c r="J292" s="101" t="s">
        <v>2248</v>
      </c>
      <c r="K292" s="24" t="s">
        <v>21</v>
      </c>
      <c r="L292" s="77">
        <f t="shared" ca="1" si="4"/>
        <v>511</v>
      </c>
    </row>
    <row r="293" spans="1:12" s="78" customFormat="1">
      <c r="A293" s="27" t="s">
        <v>2249</v>
      </c>
      <c r="B293" s="27"/>
      <c r="C293" s="100">
        <v>43447</v>
      </c>
      <c r="D293" s="24"/>
      <c r="E293" s="23" t="s">
        <v>576</v>
      </c>
      <c r="F293" s="23" t="s">
        <v>2250</v>
      </c>
      <c r="G293" s="28" t="s">
        <v>1402</v>
      </c>
      <c r="H293" s="23" t="s">
        <v>1403</v>
      </c>
      <c r="I293" s="23" t="s">
        <v>2251</v>
      </c>
      <c r="J293" s="101">
        <v>43447</v>
      </c>
      <c r="K293" s="24" t="s">
        <v>145</v>
      </c>
      <c r="L293" s="77">
        <f t="shared" ca="1" si="4"/>
        <v>515</v>
      </c>
    </row>
    <row r="294" spans="1:12" s="78" customFormat="1">
      <c r="A294" s="27" t="s">
        <v>2252</v>
      </c>
      <c r="B294" s="27"/>
      <c r="C294" s="100">
        <v>43452</v>
      </c>
      <c r="D294" s="24"/>
      <c r="E294" s="23" t="s">
        <v>576</v>
      </c>
      <c r="F294" s="23" t="s">
        <v>2253</v>
      </c>
      <c r="G294" s="28" t="s">
        <v>1402</v>
      </c>
      <c r="H294" s="23" t="s">
        <v>1403</v>
      </c>
      <c r="I294" s="23" t="s">
        <v>2254</v>
      </c>
      <c r="J294" s="101">
        <v>43447</v>
      </c>
      <c r="K294" s="24" t="s">
        <v>145</v>
      </c>
      <c r="L294" s="77">
        <f t="shared" ca="1" si="4"/>
        <v>510</v>
      </c>
    </row>
    <row r="295" spans="1:12" s="78" customFormat="1">
      <c r="A295" s="27" t="s">
        <v>2255</v>
      </c>
      <c r="B295" s="27"/>
      <c r="C295" s="100">
        <v>43479</v>
      </c>
      <c r="D295" s="24"/>
      <c r="E295" s="23" t="s">
        <v>1578</v>
      </c>
      <c r="F295" s="23" t="s">
        <v>2256</v>
      </c>
      <c r="G295" s="28" t="s">
        <v>1402</v>
      </c>
      <c r="H295" s="23" t="s">
        <v>1403</v>
      </c>
      <c r="I295" s="23" t="s">
        <v>2257</v>
      </c>
      <c r="J295" s="101">
        <v>43479</v>
      </c>
      <c r="K295" s="24" t="s">
        <v>34</v>
      </c>
      <c r="L295" s="77">
        <f t="shared" ca="1" si="4"/>
        <v>483</v>
      </c>
    </row>
    <row r="296" spans="1:12" s="78" customFormat="1">
      <c r="A296" s="27" t="s">
        <v>2258</v>
      </c>
      <c r="B296" s="27"/>
      <c r="C296" s="100">
        <v>43511</v>
      </c>
      <c r="D296" s="24"/>
      <c r="E296" s="23" t="s">
        <v>1578</v>
      </c>
      <c r="F296" s="23" t="s">
        <v>2259</v>
      </c>
      <c r="G296" s="28" t="s">
        <v>1402</v>
      </c>
      <c r="H296" s="23" t="s">
        <v>1403</v>
      </c>
      <c r="I296" s="23" t="s">
        <v>2260</v>
      </c>
      <c r="J296" s="101">
        <v>43473</v>
      </c>
      <c r="K296" s="24" t="s">
        <v>21</v>
      </c>
      <c r="L296" s="77">
        <f t="shared" ca="1" si="4"/>
        <v>451</v>
      </c>
    </row>
    <row r="297" spans="1:12" s="78" customFormat="1">
      <c r="A297" s="27" t="s">
        <v>2261</v>
      </c>
      <c r="B297" s="27"/>
      <c r="C297" s="100">
        <v>43479</v>
      </c>
      <c r="D297" s="24"/>
      <c r="E297" s="23" t="s">
        <v>1578</v>
      </c>
      <c r="F297" s="23" t="s">
        <v>2262</v>
      </c>
      <c r="G297" s="28" t="s">
        <v>1402</v>
      </c>
      <c r="H297" s="23" t="s">
        <v>1403</v>
      </c>
      <c r="I297" s="23" t="s">
        <v>2263</v>
      </c>
      <c r="J297" s="101">
        <v>43479</v>
      </c>
      <c r="K297" s="24" t="s">
        <v>34</v>
      </c>
      <c r="L297" s="77">
        <f t="shared" ca="1" si="4"/>
        <v>483</v>
      </c>
    </row>
    <row r="298" spans="1:12" s="78" customFormat="1">
      <c r="A298" s="27" t="s">
        <v>2264</v>
      </c>
      <c r="B298" s="27"/>
      <c r="C298" s="100">
        <v>43479</v>
      </c>
      <c r="D298" s="24"/>
      <c r="E298" s="23" t="s">
        <v>1578</v>
      </c>
      <c r="F298" s="23" t="s">
        <v>2265</v>
      </c>
      <c r="G298" s="28" t="s">
        <v>1402</v>
      </c>
      <c r="H298" s="23" t="s">
        <v>1403</v>
      </c>
      <c r="I298" s="23" t="s">
        <v>2266</v>
      </c>
      <c r="J298" s="101">
        <v>43479</v>
      </c>
      <c r="K298" s="24" t="s">
        <v>34</v>
      </c>
      <c r="L298" s="77">
        <f t="shared" ca="1" si="4"/>
        <v>483</v>
      </c>
    </row>
    <row r="299" spans="1:12" s="78" customFormat="1">
      <c r="A299" s="27" t="s">
        <v>2267</v>
      </c>
      <c r="B299" s="27"/>
      <c r="C299" s="100">
        <v>43432</v>
      </c>
      <c r="D299" s="24"/>
      <c r="E299" s="23" t="s">
        <v>112</v>
      </c>
      <c r="F299" s="23" t="s">
        <v>2268</v>
      </c>
      <c r="G299" s="28" t="s">
        <v>2269</v>
      </c>
      <c r="H299" s="23" t="s">
        <v>1403</v>
      </c>
      <c r="I299" s="23" t="s">
        <v>2270</v>
      </c>
      <c r="J299" s="101">
        <v>43451</v>
      </c>
      <c r="K299" s="24" t="s">
        <v>2271</v>
      </c>
      <c r="L299" s="77">
        <f t="shared" ca="1" si="4"/>
        <v>530</v>
      </c>
    </row>
    <row r="300" spans="1:12" s="78" customFormat="1">
      <c r="A300" s="27" t="s">
        <v>2272</v>
      </c>
      <c r="B300" s="27"/>
      <c r="C300" s="100">
        <v>43448</v>
      </c>
      <c r="D300" s="24"/>
      <c r="E300" s="23" t="s">
        <v>1834</v>
      </c>
      <c r="F300" s="21" t="s">
        <v>2273</v>
      </c>
      <c r="G300" s="28" t="s">
        <v>2274</v>
      </c>
      <c r="H300" s="23" t="s">
        <v>1403</v>
      </c>
      <c r="I300" s="23" t="s">
        <v>2275</v>
      </c>
      <c r="J300" s="101">
        <v>43451</v>
      </c>
      <c r="K300" s="24" t="s">
        <v>131</v>
      </c>
      <c r="L300" s="77">
        <f t="shared" ca="1" si="4"/>
        <v>514</v>
      </c>
    </row>
    <row r="301" spans="1:12" s="78" customFormat="1">
      <c r="A301" s="27" t="s">
        <v>2276</v>
      </c>
      <c r="B301" s="27"/>
      <c r="C301" s="100">
        <v>43440</v>
      </c>
      <c r="D301" s="24"/>
      <c r="E301" s="23" t="s">
        <v>112</v>
      </c>
      <c r="F301" s="23" t="s">
        <v>2277</v>
      </c>
      <c r="G301" s="28" t="s">
        <v>58</v>
      </c>
      <c r="H301" s="23" t="s">
        <v>1403</v>
      </c>
      <c r="I301" s="23" t="s">
        <v>2278</v>
      </c>
      <c r="J301" s="101">
        <v>43452</v>
      </c>
      <c r="K301" s="24" t="s">
        <v>2271</v>
      </c>
      <c r="L301" s="77">
        <f t="shared" ca="1" si="4"/>
        <v>522</v>
      </c>
    </row>
    <row r="302" spans="1:12" s="78" customFormat="1">
      <c r="A302" s="27" t="s">
        <v>2279</v>
      </c>
      <c r="B302" s="27"/>
      <c r="C302" s="100">
        <v>43448</v>
      </c>
      <c r="D302" s="24"/>
      <c r="E302" s="23" t="s">
        <v>1834</v>
      </c>
      <c r="F302" s="21" t="s">
        <v>2280</v>
      </c>
      <c r="G302" s="28" t="s">
        <v>52</v>
      </c>
      <c r="H302" s="23" t="s">
        <v>1403</v>
      </c>
      <c r="I302" s="23" t="s">
        <v>2281</v>
      </c>
      <c r="J302" s="101">
        <v>43452</v>
      </c>
      <c r="K302" s="24" t="s">
        <v>131</v>
      </c>
      <c r="L302" s="77">
        <f t="shared" ca="1" si="4"/>
        <v>514</v>
      </c>
    </row>
    <row r="303" spans="1:12" s="78" customFormat="1">
      <c r="A303" s="27" t="s">
        <v>2282</v>
      </c>
      <c r="B303" s="27"/>
      <c r="C303" s="100">
        <v>43438</v>
      </c>
      <c r="D303" s="24"/>
      <c r="E303" s="23" t="s">
        <v>576</v>
      </c>
      <c r="F303" s="23" t="s">
        <v>2283</v>
      </c>
      <c r="G303" s="28" t="s">
        <v>52</v>
      </c>
      <c r="H303" s="23" t="s">
        <v>1403</v>
      </c>
      <c r="I303" s="23" t="s">
        <v>2284</v>
      </c>
      <c r="J303" s="101">
        <v>43452</v>
      </c>
      <c r="K303" s="24" t="s">
        <v>136</v>
      </c>
      <c r="L303" s="77">
        <f t="shared" ca="1" si="4"/>
        <v>524</v>
      </c>
    </row>
    <row r="304" spans="1:12" s="78" customFormat="1">
      <c r="A304" s="27" t="s">
        <v>208</v>
      </c>
      <c r="B304" s="27"/>
      <c r="C304" s="100">
        <v>43438</v>
      </c>
      <c r="D304" s="24"/>
      <c r="E304" s="23" t="s">
        <v>576</v>
      </c>
      <c r="F304" s="23" t="s">
        <v>2285</v>
      </c>
      <c r="G304" s="28" t="s">
        <v>1575</v>
      </c>
      <c r="H304" s="23" t="s">
        <v>1403</v>
      </c>
      <c r="I304" s="23" t="s">
        <v>2286</v>
      </c>
      <c r="J304" s="101">
        <v>43452</v>
      </c>
      <c r="K304" s="24" t="s">
        <v>148</v>
      </c>
      <c r="L304" s="77">
        <f t="shared" ca="1" si="4"/>
        <v>524</v>
      </c>
    </row>
    <row r="305" spans="1:12" s="78" customFormat="1">
      <c r="A305" s="27" t="s">
        <v>2287</v>
      </c>
      <c r="B305" s="27"/>
      <c r="C305" s="100">
        <v>43440</v>
      </c>
      <c r="D305" s="24" t="s">
        <v>1431</v>
      </c>
      <c r="E305" s="23" t="s">
        <v>1432</v>
      </c>
      <c r="F305" s="23" t="s">
        <v>2288</v>
      </c>
      <c r="G305" s="28" t="s">
        <v>1575</v>
      </c>
      <c r="H305" s="23" t="s">
        <v>1403</v>
      </c>
      <c r="I305" s="23" t="s">
        <v>2289</v>
      </c>
      <c r="J305" s="101">
        <v>43452</v>
      </c>
      <c r="K305" s="24" t="s">
        <v>148</v>
      </c>
      <c r="L305" s="77">
        <f t="shared" ca="1" si="4"/>
        <v>522</v>
      </c>
    </row>
    <row r="306" spans="1:12" s="78" customFormat="1">
      <c r="A306" s="27" t="s">
        <v>2290</v>
      </c>
      <c r="B306" s="27"/>
      <c r="C306" s="100">
        <v>43440</v>
      </c>
      <c r="D306" s="24" t="s">
        <v>1431</v>
      </c>
      <c r="E306" s="23" t="s">
        <v>1432</v>
      </c>
      <c r="F306" s="23" t="s">
        <v>2291</v>
      </c>
      <c r="G306" s="28" t="s">
        <v>58</v>
      </c>
      <c r="H306" s="23" t="s">
        <v>1403</v>
      </c>
      <c r="I306" s="23" t="s">
        <v>2292</v>
      </c>
      <c r="J306" s="101">
        <v>43452</v>
      </c>
      <c r="K306" s="24" t="s">
        <v>2271</v>
      </c>
      <c r="L306" s="77">
        <f t="shared" ca="1" si="4"/>
        <v>522</v>
      </c>
    </row>
    <row r="307" spans="1:12" s="78" customFormat="1">
      <c r="A307" s="27" t="s">
        <v>2293</v>
      </c>
      <c r="B307" s="27"/>
      <c r="C307" s="100">
        <v>43467</v>
      </c>
      <c r="D307" s="24"/>
      <c r="E307" s="23" t="s">
        <v>1432</v>
      </c>
      <c r="F307" s="23" t="s">
        <v>2294</v>
      </c>
      <c r="G307" s="28" t="s">
        <v>2295</v>
      </c>
      <c r="H307" s="23" t="s">
        <v>1403</v>
      </c>
      <c r="I307" s="23" t="s">
        <v>2296</v>
      </c>
      <c r="J307" s="101">
        <v>43452</v>
      </c>
      <c r="K307" s="24" t="s">
        <v>2295</v>
      </c>
      <c r="L307" s="77">
        <f t="shared" ca="1" si="4"/>
        <v>495</v>
      </c>
    </row>
    <row r="308" spans="1:12" s="78" customFormat="1">
      <c r="A308" s="27" t="s">
        <v>2297</v>
      </c>
      <c r="B308" s="27"/>
      <c r="C308" s="100">
        <v>43467</v>
      </c>
      <c r="D308" s="24" t="s">
        <v>1431</v>
      </c>
      <c r="E308" s="23" t="s">
        <v>112</v>
      </c>
      <c r="F308" s="23" t="s">
        <v>2298</v>
      </c>
      <c r="G308" s="28" t="s">
        <v>1567</v>
      </c>
      <c r="H308" s="23" t="s">
        <v>1403</v>
      </c>
      <c r="I308" s="23" t="s">
        <v>2299</v>
      </c>
      <c r="J308" s="101">
        <v>43452</v>
      </c>
      <c r="K308" s="24" t="s">
        <v>21</v>
      </c>
      <c r="L308" s="77">
        <f t="shared" ca="1" si="4"/>
        <v>495</v>
      </c>
    </row>
    <row r="309" spans="1:12" s="78" customFormat="1">
      <c r="A309" s="27" t="s">
        <v>2300</v>
      </c>
      <c r="B309" s="27"/>
      <c r="C309" s="100">
        <v>43452</v>
      </c>
      <c r="D309" s="24"/>
      <c r="E309" s="23" t="s">
        <v>1659</v>
      </c>
      <c r="F309" s="23" t="s">
        <v>2301</v>
      </c>
      <c r="G309" s="28" t="s">
        <v>2302</v>
      </c>
      <c r="H309" s="23" t="s">
        <v>1403</v>
      </c>
      <c r="I309" s="23" t="s">
        <v>2303</v>
      </c>
      <c r="J309" s="101">
        <v>43452</v>
      </c>
      <c r="K309" s="24" t="s">
        <v>1519</v>
      </c>
      <c r="L309" s="77">
        <f t="shared" ca="1" si="4"/>
        <v>510</v>
      </c>
    </row>
    <row r="310" spans="1:12" s="78" customFormat="1">
      <c r="A310" s="27" t="s">
        <v>2304</v>
      </c>
      <c r="B310" s="27"/>
      <c r="C310" s="100">
        <v>43452</v>
      </c>
      <c r="D310" s="24"/>
      <c r="E310" s="23" t="s">
        <v>112</v>
      </c>
      <c r="F310" s="23" t="s">
        <v>2305</v>
      </c>
      <c r="G310" s="28" t="s">
        <v>58</v>
      </c>
      <c r="H310" s="23" t="s">
        <v>1403</v>
      </c>
      <c r="I310" s="23" t="s">
        <v>2306</v>
      </c>
      <c r="J310" s="101">
        <v>43452</v>
      </c>
      <c r="K310" s="24" t="s">
        <v>2271</v>
      </c>
      <c r="L310" s="77">
        <f t="shared" ca="1" si="4"/>
        <v>510</v>
      </c>
    </row>
    <row r="311" spans="1:12" s="78" customFormat="1">
      <c r="A311" s="27" t="s">
        <v>1018</v>
      </c>
      <c r="B311" s="27"/>
      <c r="C311" s="100">
        <v>43472</v>
      </c>
      <c r="D311" s="24"/>
      <c r="E311" s="23" t="s">
        <v>1432</v>
      </c>
      <c r="F311" s="23" t="s">
        <v>2307</v>
      </c>
      <c r="G311" s="28" t="s">
        <v>52</v>
      </c>
      <c r="H311" s="23" t="s">
        <v>1434</v>
      </c>
      <c r="I311" s="23" t="s">
        <v>2308</v>
      </c>
      <c r="J311" s="101">
        <v>43572</v>
      </c>
      <c r="K311" s="24" t="s">
        <v>34</v>
      </c>
      <c r="L311" s="77">
        <f t="shared" ca="1" si="4"/>
        <v>490</v>
      </c>
    </row>
    <row r="312" spans="1:12" s="78" customFormat="1">
      <c r="A312" s="27" t="s">
        <v>2309</v>
      </c>
      <c r="B312" s="84"/>
      <c r="C312" s="100">
        <v>43626</v>
      </c>
      <c r="D312" s="24"/>
      <c r="E312" s="23" t="s">
        <v>2310</v>
      </c>
      <c r="F312" s="23" t="s">
        <v>2311</v>
      </c>
      <c r="G312" s="28" t="s">
        <v>1567</v>
      </c>
      <c r="H312" s="98" t="s">
        <v>1434</v>
      </c>
      <c r="I312" s="98" t="s">
        <v>2648</v>
      </c>
      <c r="J312" s="101">
        <v>43621</v>
      </c>
      <c r="K312" s="24" t="s">
        <v>1472</v>
      </c>
      <c r="L312" s="77">
        <f t="shared" ca="1" si="4"/>
        <v>336</v>
      </c>
    </row>
    <row r="313" spans="1:12" s="78" customFormat="1">
      <c r="A313" s="27" t="s">
        <v>2312</v>
      </c>
      <c r="B313" s="27"/>
      <c r="C313" s="100">
        <v>43453</v>
      </c>
      <c r="D313" s="24"/>
      <c r="E313" s="23" t="s">
        <v>1828</v>
      </c>
      <c r="F313" s="23" t="s">
        <v>2313</v>
      </c>
      <c r="G313" s="28" t="s">
        <v>67</v>
      </c>
      <c r="H313" s="23" t="s">
        <v>1403</v>
      </c>
      <c r="I313" s="23" t="s">
        <v>2314</v>
      </c>
      <c r="J313" s="101">
        <v>43453</v>
      </c>
      <c r="K313" s="24" t="s">
        <v>131</v>
      </c>
      <c r="L313" s="77">
        <f t="shared" ca="1" si="4"/>
        <v>509</v>
      </c>
    </row>
    <row r="314" spans="1:12" s="78" customFormat="1">
      <c r="A314" s="27" t="s">
        <v>2315</v>
      </c>
      <c r="B314" s="27"/>
      <c r="C314" s="100">
        <v>43453</v>
      </c>
      <c r="D314" s="24"/>
      <c r="E314" s="23" t="s">
        <v>2316</v>
      </c>
      <c r="F314" s="23" t="s">
        <v>2317</v>
      </c>
      <c r="G314" s="28" t="s">
        <v>2318</v>
      </c>
      <c r="H314" s="23" t="s">
        <v>1403</v>
      </c>
      <c r="I314" s="23" t="s">
        <v>2319</v>
      </c>
      <c r="J314" s="101">
        <v>43453</v>
      </c>
      <c r="K314" s="24" t="s">
        <v>2320</v>
      </c>
      <c r="L314" s="77">
        <f t="shared" ca="1" si="4"/>
        <v>509</v>
      </c>
    </row>
    <row r="315" spans="1:12" s="78" customFormat="1">
      <c r="A315" s="27" t="s">
        <v>2321</v>
      </c>
      <c r="B315" s="27"/>
      <c r="C315" s="100">
        <v>43481</v>
      </c>
      <c r="D315" s="24"/>
      <c r="E315" s="23" t="s">
        <v>2322</v>
      </c>
      <c r="F315" s="23" t="s">
        <v>2323</v>
      </c>
      <c r="G315" s="28" t="s">
        <v>517</v>
      </c>
      <c r="H315" s="23" t="s">
        <v>1450</v>
      </c>
      <c r="I315" s="23" t="s">
        <v>2324</v>
      </c>
      <c r="J315" s="101">
        <v>43481</v>
      </c>
      <c r="K315" s="24" t="s">
        <v>34</v>
      </c>
      <c r="L315" s="77">
        <f t="shared" ca="1" si="4"/>
        <v>481</v>
      </c>
    </row>
    <row r="316" spans="1:12" s="78" customFormat="1">
      <c r="A316" s="27" t="s">
        <v>2325</v>
      </c>
      <c r="B316" s="27"/>
      <c r="C316" s="100">
        <v>43490</v>
      </c>
      <c r="D316" s="24"/>
      <c r="E316" s="23" t="s">
        <v>1578</v>
      </c>
      <c r="F316" s="23" t="s">
        <v>2326</v>
      </c>
      <c r="G316" s="28" t="s">
        <v>1402</v>
      </c>
      <c r="H316" s="23" t="s">
        <v>1403</v>
      </c>
      <c r="I316" s="23" t="s">
        <v>2327</v>
      </c>
      <c r="J316" s="101">
        <v>43490</v>
      </c>
      <c r="K316" s="24" t="s">
        <v>21</v>
      </c>
      <c r="L316" s="77">
        <f t="shared" ca="1" si="4"/>
        <v>472</v>
      </c>
    </row>
    <row r="317" spans="1:12" s="78" customFormat="1">
      <c r="A317" s="27" t="s">
        <v>143</v>
      </c>
      <c r="B317" s="27"/>
      <c r="C317" s="100">
        <v>43368</v>
      </c>
      <c r="D317" s="24"/>
      <c r="E317" s="23" t="s">
        <v>112</v>
      </c>
      <c r="F317" s="23" t="s">
        <v>2328</v>
      </c>
      <c r="G317" s="28" t="s">
        <v>2329</v>
      </c>
      <c r="H317" s="23" t="s">
        <v>254</v>
      </c>
      <c r="I317" s="23"/>
      <c r="J317" s="101"/>
      <c r="K317" s="24" t="s">
        <v>34</v>
      </c>
      <c r="L317" s="77">
        <f t="shared" ca="1" si="4"/>
        <v>594</v>
      </c>
    </row>
    <row r="318" spans="1:12" s="78" customFormat="1">
      <c r="A318" s="27" t="s">
        <v>703</v>
      </c>
      <c r="B318" s="27"/>
      <c r="C318" s="100">
        <v>43511</v>
      </c>
      <c r="D318" s="24"/>
      <c r="E318" s="23" t="s">
        <v>1578</v>
      </c>
      <c r="F318" s="23" t="s">
        <v>2330</v>
      </c>
      <c r="G318" s="28" t="s">
        <v>701</v>
      </c>
      <c r="H318" s="23" t="s">
        <v>1403</v>
      </c>
      <c r="I318" s="23"/>
      <c r="J318" s="101">
        <v>43483</v>
      </c>
      <c r="K318" s="24" t="s">
        <v>21</v>
      </c>
      <c r="L318" s="77">
        <f t="shared" ca="1" si="4"/>
        <v>451</v>
      </c>
    </row>
    <row r="319" spans="1:12" s="78" customFormat="1">
      <c r="A319" s="27" t="s">
        <v>706</v>
      </c>
      <c r="B319" s="27"/>
      <c r="C319" s="100">
        <v>43511</v>
      </c>
      <c r="D319" s="24"/>
      <c r="E319" s="23" t="s">
        <v>1578</v>
      </c>
      <c r="F319" s="13" t="s">
        <v>153</v>
      </c>
      <c r="G319" s="13" t="s">
        <v>707</v>
      </c>
      <c r="H319" s="23" t="s">
        <v>1403</v>
      </c>
      <c r="I319" s="23"/>
      <c r="J319" s="101">
        <v>43483</v>
      </c>
      <c r="K319" s="24" t="s">
        <v>2024</v>
      </c>
      <c r="L319" s="77">
        <f t="shared" ca="1" si="4"/>
        <v>451</v>
      </c>
    </row>
    <row r="320" spans="1:12" s="78" customFormat="1">
      <c r="A320" s="27" t="s">
        <v>2331</v>
      </c>
      <c r="B320" s="27"/>
      <c r="C320" s="100">
        <v>43368</v>
      </c>
      <c r="D320" s="24" t="s">
        <v>1431</v>
      </c>
      <c r="E320" s="23" t="s">
        <v>2332</v>
      </c>
      <c r="F320" s="13" t="s">
        <v>2333</v>
      </c>
      <c r="G320" s="28" t="s">
        <v>969</v>
      </c>
      <c r="H320" s="23"/>
      <c r="I320" s="23"/>
      <c r="J320" s="101"/>
      <c r="K320" s="24"/>
      <c r="L320" s="77">
        <f t="shared" ca="1" si="4"/>
        <v>594</v>
      </c>
    </row>
    <row r="321" spans="1:12" s="78" customFormat="1">
      <c r="A321" s="27" t="s">
        <v>689</v>
      </c>
      <c r="B321" s="27"/>
      <c r="C321" s="100">
        <v>43371</v>
      </c>
      <c r="D321" s="24" t="s">
        <v>1400</v>
      </c>
      <c r="E321" s="23" t="s">
        <v>1578</v>
      </c>
      <c r="F321" s="23" t="s">
        <v>2334</v>
      </c>
      <c r="G321" s="28" t="s">
        <v>58</v>
      </c>
      <c r="H321" s="23"/>
      <c r="I321" s="23"/>
      <c r="J321" s="101"/>
      <c r="K321" s="24"/>
      <c r="L321" s="77">
        <f t="shared" ca="1" si="4"/>
        <v>591</v>
      </c>
    </row>
    <row r="322" spans="1:12" s="78" customFormat="1">
      <c r="A322" s="85" t="s">
        <v>709</v>
      </c>
      <c r="B322" s="27"/>
      <c r="C322" s="100">
        <v>43517</v>
      </c>
      <c r="D322" s="24" t="s">
        <v>1400</v>
      </c>
      <c r="E322" s="23" t="s">
        <v>1578</v>
      </c>
      <c r="F322" s="23" t="s">
        <v>2335</v>
      </c>
      <c r="G322" s="28" t="s">
        <v>1445</v>
      </c>
      <c r="H322" s="23" t="s">
        <v>1403</v>
      </c>
      <c r="I322" s="23"/>
      <c r="J322" s="101">
        <v>43489</v>
      </c>
      <c r="K322" s="24" t="s">
        <v>21</v>
      </c>
      <c r="L322" s="77">
        <f t="shared" ref="L322:L385" ca="1" si="5">TODAY()-C322</f>
        <v>445</v>
      </c>
    </row>
    <row r="323" spans="1:12" s="78" customFormat="1">
      <c r="A323" s="85" t="s">
        <v>287</v>
      </c>
      <c r="B323" s="27"/>
      <c r="C323" s="100">
        <v>43374</v>
      </c>
      <c r="D323" s="24"/>
      <c r="E323" s="23" t="s">
        <v>112</v>
      </c>
      <c r="F323" s="23" t="s">
        <v>2336</v>
      </c>
      <c r="G323" s="28" t="s">
        <v>1844</v>
      </c>
      <c r="H323" s="23"/>
      <c r="I323" s="23"/>
      <c r="J323" s="101"/>
      <c r="K323" s="24"/>
      <c r="L323" s="77">
        <f t="shared" ca="1" si="5"/>
        <v>588</v>
      </c>
    </row>
    <row r="324" spans="1:12" s="78" customFormat="1">
      <c r="A324" s="85" t="s">
        <v>289</v>
      </c>
      <c r="B324" s="27"/>
      <c r="C324" s="100">
        <v>43369</v>
      </c>
      <c r="D324" s="24" t="s">
        <v>290</v>
      </c>
      <c r="E324" s="23" t="s">
        <v>112</v>
      </c>
      <c r="F324" s="23" t="s">
        <v>291</v>
      </c>
      <c r="G324" s="28" t="s">
        <v>1844</v>
      </c>
      <c r="H324" s="23"/>
      <c r="I324" s="23"/>
      <c r="J324" s="101"/>
      <c r="K324" s="24"/>
      <c r="L324" s="77">
        <f t="shared" ca="1" si="5"/>
        <v>593</v>
      </c>
    </row>
    <row r="325" spans="1:12" s="78" customFormat="1">
      <c r="A325" s="85" t="s">
        <v>287</v>
      </c>
      <c r="B325" s="27"/>
      <c r="C325" s="100">
        <v>43374</v>
      </c>
      <c r="D325" s="24" t="s">
        <v>290</v>
      </c>
      <c r="E325" s="23" t="s">
        <v>112</v>
      </c>
      <c r="F325" s="23" t="s">
        <v>292</v>
      </c>
      <c r="G325" s="28" t="s">
        <v>1844</v>
      </c>
      <c r="H325" s="23"/>
      <c r="I325" s="23"/>
      <c r="J325" s="101"/>
      <c r="K325" s="24"/>
      <c r="L325" s="77">
        <f t="shared" ca="1" si="5"/>
        <v>588</v>
      </c>
    </row>
    <row r="326" spans="1:12" s="78" customFormat="1">
      <c r="A326" s="85" t="s">
        <v>389</v>
      </c>
      <c r="B326" s="27"/>
      <c r="C326" s="100">
        <v>43376</v>
      </c>
      <c r="D326" s="24"/>
      <c r="E326" s="23" t="s">
        <v>300</v>
      </c>
      <c r="F326" s="23" t="s">
        <v>2337</v>
      </c>
      <c r="G326" s="28" t="s">
        <v>26</v>
      </c>
      <c r="H326" s="23"/>
      <c r="I326" s="23"/>
      <c r="J326" s="101"/>
      <c r="K326" s="24"/>
      <c r="L326" s="77">
        <f t="shared" ca="1" si="5"/>
        <v>586</v>
      </c>
    </row>
    <row r="327" spans="1:12" s="78" customFormat="1">
      <c r="A327" s="85" t="s">
        <v>392</v>
      </c>
      <c r="B327" s="27"/>
      <c r="C327" s="100">
        <v>43376</v>
      </c>
      <c r="D327" s="24"/>
      <c r="E327" s="23" t="s">
        <v>300</v>
      </c>
      <c r="F327" s="23" t="s">
        <v>2338</v>
      </c>
      <c r="G327" s="28" t="s">
        <v>123</v>
      </c>
      <c r="H327" s="23"/>
      <c r="I327" s="23"/>
      <c r="J327" s="101"/>
      <c r="K327" s="24"/>
      <c r="L327" s="77">
        <f t="shared" ca="1" si="5"/>
        <v>586</v>
      </c>
    </row>
    <row r="328" spans="1:12" s="78" customFormat="1">
      <c r="A328" s="85" t="s">
        <v>687</v>
      </c>
      <c r="B328" s="27"/>
      <c r="C328" s="100">
        <v>43376</v>
      </c>
      <c r="D328" s="24"/>
      <c r="E328" s="23" t="s">
        <v>1578</v>
      </c>
      <c r="F328" s="23" t="s">
        <v>2339</v>
      </c>
      <c r="G328" s="28" t="s">
        <v>26</v>
      </c>
      <c r="H328" s="23"/>
      <c r="I328" s="23"/>
      <c r="J328" s="101"/>
      <c r="K328" s="24"/>
      <c r="L328" s="77">
        <f t="shared" ca="1" si="5"/>
        <v>586</v>
      </c>
    </row>
    <row r="329" spans="1:12" s="78" customFormat="1">
      <c r="A329" s="85" t="s">
        <v>351</v>
      </c>
      <c r="B329" s="27"/>
      <c r="C329" s="100">
        <v>43376</v>
      </c>
      <c r="D329" s="24"/>
      <c r="E329" s="23" t="s">
        <v>300</v>
      </c>
      <c r="F329" s="23" t="s">
        <v>2340</v>
      </c>
      <c r="G329" s="28" t="s">
        <v>26</v>
      </c>
      <c r="H329" s="23"/>
      <c r="I329" s="23"/>
      <c r="J329" s="101"/>
      <c r="K329" s="24"/>
      <c r="L329" s="77">
        <f t="shared" ca="1" si="5"/>
        <v>586</v>
      </c>
    </row>
    <row r="330" spans="1:12" s="78" customFormat="1">
      <c r="A330" s="85" t="s">
        <v>293</v>
      </c>
      <c r="B330" s="27"/>
      <c r="C330" s="100">
        <v>43376</v>
      </c>
      <c r="D330" s="24"/>
      <c r="E330" s="23" t="s">
        <v>112</v>
      </c>
      <c r="F330" s="23" t="s">
        <v>2341</v>
      </c>
      <c r="G330" s="28" t="s">
        <v>30</v>
      </c>
      <c r="H330" s="23"/>
      <c r="I330" s="23"/>
      <c r="J330" s="101"/>
      <c r="K330" s="24"/>
      <c r="L330" s="77">
        <f t="shared" ca="1" si="5"/>
        <v>586</v>
      </c>
    </row>
    <row r="331" spans="1:12" s="78" customFormat="1">
      <c r="A331" s="27" t="s">
        <v>677</v>
      </c>
      <c r="B331" s="27"/>
      <c r="C331" s="100">
        <v>43382</v>
      </c>
      <c r="D331" s="24"/>
      <c r="E331" s="23" t="s">
        <v>1578</v>
      </c>
      <c r="F331" s="23" t="s">
        <v>2342</v>
      </c>
      <c r="G331" s="28" t="s">
        <v>1445</v>
      </c>
      <c r="H331" s="23"/>
      <c r="I331" s="23"/>
      <c r="J331" s="101"/>
      <c r="K331" s="24"/>
      <c r="L331" s="77">
        <f t="shared" ca="1" si="5"/>
        <v>580</v>
      </c>
    </row>
    <row r="332" spans="1:12" s="78" customFormat="1">
      <c r="A332" s="27" t="s">
        <v>685</v>
      </c>
      <c r="B332" s="27"/>
      <c r="C332" s="100">
        <v>43382</v>
      </c>
      <c r="D332" s="24"/>
      <c r="E332" s="23" t="s">
        <v>1578</v>
      </c>
      <c r="F332" s="23" t="s">
        <v>2343</v>
      </c>
      <c r="G332" s="28" t="s">
        <v>1445</v>
      </c>
      <c r="H332" s="23"/>
      <c r="I332" s="23"/>
      <c r="J332" s="101"/>
      <c r="K332" s="24"/>
      <c r="L332" s="77">
        <f t="shared" ca="1" si="5"/>
        <v>580</v>
      </c>
    </row>
    <row r="333" spans="1:12" s="78" customFormat="1">
      <c r="A333" s="27" t="s">
        <v>679</v>
      </c>
      <c r="B333" s="27"/>
      <c r="C333" s="100">
        <v>43382</v>
      </c>
      <c r="D333" s="24"/>
      <c r="E333" s="23" t="s">
        <v>1578</v>
      </c>
      <c r="F333" s="23" t="s">
        <v>2344</v>
      </c>
      <c r="G333" s="28" t="s">
        <v>1445</v>
      </c>
      <c r="H333" s="23"/>
      <c r="I333" s="23"/>
      <c r="J333" s="101"/>
      <c r="K333" s="24"/>
      <c r="L333" s="77">
        <f t="shared" ca="1" si="5"/>
        <v>580</v>
      </c>
    </row>
    <row r="334" spans="1:12" s="78" customFormat="1">
      <c r="A334" s="27" t="s">
        <v>681</v>
      </c>
      <c r="B334" s="27"/>
      <c r="C334" s="100">
        <v>43382</v>
      </c>
      <c r="D334" s="24"/>
      <c r="E334" s="23" t="s">
        <v>1578</v>
      </c>
      <c r="F334" s="23" t="s">
        <v>2345</v>
      </c>
      <c r="G334" s="28" t="s">
        <v>1445</v>
      </c>
      <c r="H334" s="23"/>
      <c r="I334" s="23"/>
      <c r="J334" s="101"/>
      <c r="K334" s="24"/>
      <c r="L334" s="77">
        <f t="shared" ca="1" si="5"/>
        <v>580</v>
      </c>
    </row>
    <row r="335" spans="1:12" s="78" customFormat="1">
      <c r="A335" s="27" t="s">
        <v>683</v>
      </c>
      <c r="B335" s="27"/>
      <c r="C335" s="100">
        <v>43382</v>
      </c>
      <c r="D335" s="24"/>
      <c r="E335" s="23" t="s">
        <v>1578</v>
      </c>
      <c r="F335" s="23" t="s">
        <v>2346</v>
      </c>
      <c r="G335" s="28" t="s">
        <v>1445</v>
      </c>
      <c r="H335" s="23"/>
      <c r="I335" s="23"/>
      <c r="J335" s="101"/>
      <c r="K335" s="24"/>
      <c r="L335" s="77">
        <f t="shared" ca="1" si="5"/>
        <v>580</v>
      </c>
    </row>
    <row r="336" spans="1:12" s="78" customFormat="1">
      <c r="A336" s="27" t="s">
        <v>652</v>
      </c>
      <c r="B336" s="27"/>
      <c r="C336" s="100">
        <v>43382</v>
      </c>
      <c r="D336" s="24"/>
      <c r="E336" s="23" t="s">
        <v>1578</v>
      </c>
      <c r="F336" s="23" t="s">
        <v>2347</v>
      </c>
      <c r="G336" s="28" t="s">
        <v>1445</v>
      </c>
      <c r="H336" s="23"/>
      <c r="I336" s="23"/>
      <c r="J336" s="101"/>
      <c r="K336" s="24"/>
      <c r="L336" s="77">
        <f t="shared" ca="1" si="5"/>
        <v>580</v>
      </c>
    </row>
    <row r="337" spans="1:12" s="78" customFormat="1">
      <c r="A337" s="27" t="s">
        <v>2348</v>
      </c>
      <c r="B337" s="27"/>
      <c r="C337" s="100">
        <v>43382</v>
      </c>
      <c r="D337" s="24"/>
      <c r="E337" s="23" t="s">
        <v>1578</v>
      </c>
      <c r="F337" s="23" t="s">
        <v>2349</v>
      </c>
      <c r="G337" s="28" t="s">
        <v>1445</v>
      </c>
      <c r="H337" s="23"/>
      <c r="I337" s="23"/>
      <c r="J337" s="101"/>
      <c r="K337" s="24"/>
      <c r="L337" s="77">
        <f t="shared" ca="1" si="5"/>
        <v>580</v>
      </c>
    </row>
    <row r="338" spans="1:12" s="78" customFormat="1">
      <c r="A338" s="27" t="s">
        <v>2350</v>
      </c>
      <c r="B338" s="27"/>
      <c r="C338" s="100">
        <v>43392</v>
      </c>
      <c r="D338" s="24" t="s">
        <v>2351</v>
      </c>
      <c r="E338" s="23" t="s">
        <v>1578</v>
      </c>
      <c r="F338" s="23" t="s">
        <v>2352</v>
      </c>
      <c r="G338" s="28" t="s">
        <v>1445</v>
      </c>
      <c r="H338" s="23"/>
      <c r="I338" s="23"/>
      <c r="J338" s="101">
        <v>43536</v>
      </c>
      <c r="K338" s="24" t="s">
        <v>1573</v>
      </c>
      <c r="L338" s="77">
        <f t="shared" ca="1" si="5"/>
        <v>570</v>
      </c>
    </row>
    <row r="339" spans="1:12" s="78" customFormat="1">
      <c r="A339" s="27" t="s">
        <v>2353</v>
      </c>
      <c r="B339" s="27"/>
      <c r="C339" s="100">
        <v>43384</v>
      </c>
      <c r="D339" s="24"/>
      <c r="E339" s="23" t="s">
        <v>2354</v>
      </c>
      <c r="F339" s="23" t="s">
        <v>2355</v>
      </c>
      <c r="G339" s="28" t="s">
        <v>2356</v>
      </c>
      <c r="H339" s="23"/>
      <c r="I339" s="23"/>
      <c r="J339" s="101"/>
      <c r="K339" s="24"/>
      <c r="L339" s="77">
        <f t="shared" ca="1" si="5"/>
        <v>578</v>
      </c>
    </row>
    <row r="340" spans="1:12" s="78" customFormat="1">
      <c r="A340" s="27" t="s">
        <v>2357</v>
      </c>
      <c r="B340" s="27"/>
      <c r="C340" s="100">
        <v>43430</v>
      </c>
      <c r="D340" s="24"/>
      <c r="E340" s="23" t="s">
        <v>576</v>
      </c>
      <c r="F340" s="23" t="s">
        <v>2358</v>
      </c>
      <c r="G340" s="28" t="s">
        <v>1445</v>
      </c>
      <c r="H340" s="23"/>
      <c r="I340" s="23"/>
      <c r="J340" s="101">
        <v>43423</v>
      </c>
      <c r="K340" s="24" t="s">
        <v>31</v>
      </c>
      <c r="L340" s="77">
        <f t="shared" ca="1" si="5"/>
        <v>532</v>
      </c>
    </row>
    <row r="341" spans="1:12" s="78" customFormat="1">
      <c r="A341" s="27" t="s">
        <v>2359</v>
      </c>
      <c r="B341" s="27"/>
      <c r="C341" s="100">
        <v>43423</v>
      </c>
      <c r="D341" s="24" t="s">
        <v>1431</v>
      </c>
      <c r="E341" s="23" t="s">
        <v>576</v>
      </c>
      <c r="F341" s="23" t="s">
        <v>2360</v>
      </c>
      <c r="G341" s="28" t="s">
        <v>1445</v>
      </c>
      <c r="H341" s="23"/>
      <c r="I341" s="23"/>
      <c r="J341" s="101">
        <v>43416</v>
      </c>
      <c r="K341" s="24" t="s">
        <v>31</v>
      </c>
      <c r="L341" s="77">
        <f t="shared" ca="1" si="5"/>
        <v>539</v>
      </c>
    </row>
    <row r="342" spans="1:12" s="78" customFormat="1">
      <c r="A342" s="27" t="s">
        <v>2361</v>
      </c>
      <c r="B342" s="27"/>
      <c r="C342" s="100">
        <v>43430</v>
      </c>
      <c r="D342" s="24"/>
      <c r="E342" s="23" t="s">
        <v>576</v>
      </c>
      <c r="F342" s="23" t="s">
        <v>2362</v>
      </c>
      <c r="G342" s="28" t="s">
        <v>1445</v>
      </c>
      <c r="H342" s="23"/>
      <c r="I342" s="23"/>
      <c r="J342" s="101">
        <v>43423</v>
      </c>
      <c r="K342" s="24" t="s">
        <v>31</v>
      </c>
      <c r="L342" s="77">
        <f t="shared" ca="1" si="5"/>
        <v>532</v>
      </c>
    </row>
    <row r="343" spans="1:12" s="78" customFormat="1">
      <c r="A343" s="27" t="s">
        <v>2363</v>
      </c>
      <c r="B343" s="27"/>
      <c r="C343" s="100">
        <v>43430</v>
      </c>
      <c r="D343" s="24"/>
      <c r="E343" s="23" t="s">
        <v>576</v>
      </c>
      <c r="F343" s="23" t="s">
        <v>2364</v>
      </c>
      <c r="G343" s="28" t="s">
        <v>1445</v>
      </c>
      <c r="H343" s="23"/>
      <c r="I343" s="23"/>
      <c r="J343" s="101">
        <v>43423</v>
      </c>
      <c r="K343" s="24" t="s">
        <v>31</v>
      </c>
      <c r="L343" s="77">
        <f t="shared" ca="1" si="5"/>
        <v>532</v>
      </c>
    </row>
    <row r="344" spans="1:12" s="78" customFormat="1">
      <c r="A344" s="27" t="s">
        <v>2365</v>
      </c>
      <c r="B344" s="27"/>
      <c r="C344" s="100">
        <v>43430</v>
      </c>
      <c r="D344" s="24"/>
      <c r="E344" s="23" t="s">
        <v>576</v>
      </c>
      <c r="F344" s="23" t="s">
        <v>2366</v>
      </c>
      <c r="G344" s="28" t="s">
        <v>1445</v>
      </c>
      <c r="H344" s="23"/>
      <c r="I344" s="23"/>
      <c r="J344" s="101">
        <v>43423</v>
      </c>
      <c r="K344" s="24" t="s">
        <v>31</v>
      </c>
      <c r="L344" s="77">
        <f t="shared" ca="1" si="5"/>
        <v>532</v>
      </c>
    </row>
    <row r="345" spans="1:12" s="78" customFormat="1">
      <c r="A345" s="27" t="s">
        <v>2367</v>
      </c>
      <c r="B345" s="27"/>
      <c r="C345" s="100">
        <v>43423</v>
      </c>
      <c r="D345" s="24" t="s">
        <v>1431</v>
      </c>
      <c r="E345" s="23" t="s">
        <v>576</v>
      </c>
      <c r="F345" s="23" t="s">
        <v>2368</v>
      </c>
      <c r="G345" s="28" t="s">
        <v>1445</v>
      </c>
      <c r="H345" s="23"/>
      <c r="I345" s="23"/>
      <c r="J345" s="101">
        <v>43416</v>
      </c>
      <c r="K345" s="24" t="s">
        <v>31</v>
      </c>
      <c r="L345" s="77">
        <f t="shared" ca="1" si="5"/>
        <v>539</v>
      </c>
    </row>
    <row r="346" spans="1:12" s="78" customFormat="1">
      <c r="A346" s="27" t="s">
        <v>2369</v>
      </c>
      <c r="B346" s="27"/>
      <c r="C346" s="100">
        <v>43430</v>
      </c>
      <c r="D346" s="24"/>
      <c r="E346" s="23" t="s">
        <v>576</v>
      </c>
      <c r="F346" s="23" t="s">
        <v>2370</v>
      </c>
      <c r="G346" s="28" t="s">
        <v>1445</v>
      </c>
      <c r="H346" s="23"/>
      <c r="I346" s="23"/>
      <c r="J346" s="101">
        <v>43423</v>
      </c>
      <c r="K346" s="24" t="s">
        <v>31</v>
      </c>
      <c r="L346" s="77">
        <f t="shared" ca="1" si="5"/>
        <v>532</v>
      </c>
    </row>
    <row r="347" spans="1:12" s="78" customFormat="1">
      <c r="A347" s="27" t="s">
        <v>2371</v>
      </c>
      <c r="B347" s="27"/>
      <c r="C347" s="100">
        <v>43392</v>
      </c>
      <c r="D347" s="24"/>
      <c r="E347" s="23" t="s">
        <v>576</v>
      </c>
      <c r="F347" s="23" t="s">
        <v>2372</v>
      </c>
      <c r="G347" s="28" t="s">
        <v>1445</v>
      </c>
      <c r="H347" s="23"/>
      <c r="I347" s="23"/>
      <c r="J347" s="101"/>
      <c r="K347" s="24"/>
      <c r="L347" s="77">
        <f t="shared" ca="1" si="5"/>
        <v>570</v>
      </c>
    </row>
    <row r="348" spans="1:12" s="78" customFormat="1">
      <c r="A348" s="27" t="s">
        <v>2373</v>
      </c>
      <c r="B348" s="27"/>
      <c r="C348" s="100">
        <v>43423</v>
      </c>
      <c r="D348" s="24" t="s">
        <v>1431</v>
      </c>
      <c r="E348" s="23" t="s">
        <v>576</v>
      </c>
      <c r="F348" s="23" t="s">
        <v>2374</v>
      </c>
      <c r="G348" s="28" t="s">
        <v>1445</v>
      </c>
      <c r="H348" s="23"/>
      <c r="I348" s="23"/>
      <c r="J348" s="101">
        <v>43416</v>
      </c>
      <c r="K348" s="24" t="s">
        <v>31</v>
      </c>
      <c r="L348" s="77">
        <f t="shared" ca="1" si="5"/>
        <v>539</v>
      </c>
    </row>
    <row r="349" spans="1:12" s="78" customFormat="1">
      <c r="A349" s="27" t="s">
        <v>2375</v>
      </c>
      <c r="B349" s="27"/>
      <c r="C349" s="100">
        <v>43423</v>
      </c>
      <c r="D349" s="24" t="s">
        <v>1431</v>
      </c>
      <c r="E349" s="23" t="s">
        <v>576</v>
      </c>
      <c r="F349" s="23" t="s">
        <v>2376</v>
      </c>
      <c r="G349" s="28" t="s">
        <v>1445</v>
      </c>
      <c r="H349" s="23"/>
      <c r="I349" s="23"/>
      <c r="J349" s="101">
        <v>43416</v>
      </c>
      <c r="K349" s="24" t="s">
        <v>31</v>
      </c>
      <c r="L349" s="77">
        <f t="shared" ca="1" si="5"/>
        <v>539</v>
      </c>
    </row>
    <row r="350" spans="1:12" s="78" customFormat="1">
      <c r="A350" s="27" t="s">
        <v>2377</v>
      </c>
      <c r="B350" s="27"/>
      <c r="C350" s="100">
        <v>43423</v>
      </c>
      <c r="D350" s="24" t="s">
        <v>1431</v>
      </c>
      <c r="E350" s="23" t="s">
        <v>576</v>
      </c>
      <c r="F350" s="23" t="s">
        <v>2378</v>
      </c>
      <c r="G350" s="28" t="s">
        <v>1445</v>
      </c>
      <c r="H350" s="23"/>
      <c r="I350" s="23"/>
      <c r="J350" s="101">
        <v>43416</v>
      </c>
      <c r="K350" s="24" t="s">
        <v>31</v>
      </c>
      <c r="L350" s="77">
        <f t="shared" ca="1" si="5"/>
        <v>539</v>
      </c>
    </row>
    <row r="351" spans="1:12" s="78" customFormat="1">
      <c r="A351" s="27" t="s">
        <v>2379</v>
      </c>
      <c r="B351" s="27"/>
      <c r="C351" s="100">
        <v>43423</v>
      </c>
      <c r="D351" s="24" t="s">
        <v>1431</v>
      </c>
      <c r="E351" s="23" t="s">
        <v>576</v>
      </c>
      <c r="F351" s="23" t="s">
        <v>2380</v>
      </c>
      <c r="G351" s="28" t="s">
        <v>1445</v>
      </c>
      <c r="H351" s="23"/>
      <c r="I351" s="23"/>
      <c r="J351" s="101">
        <v>43416</v>
      </c>
      <c r="K351" s="24" t="s">
        <v>31</v>
      </c>
      <c r="L351" s="77">
        <f t="shared" ca="1" si="5"/>
        <v>539</v>
      </c>
    </row>
    <row r="352" spans="1:12" s="78" customFormat="1">
      <c r="A352" s="27" t="s">
        <v>2381</v>
      </c>
      <c r="B352" s="27"/>
      <c r="C352" s="100">
        <v>43392</v>
      </c>
      <c r="D352" s="24"/>
      <c r="E352" s="23" t="s">
        <v>576</v>
      </c>
      <c r="F352" s="23" t="s">
        <v>2382</v>
      </c>
      <c r="G352" s="28" t="s">
        <v>1445</v>
      </c>
      <c r="H352" s="23"/>
      <c r="I352" s="23"/>
      <c r="J352" s="101"/>
      <c r="K352" s="24"/>
      <c r="L352" s="77">
        <f t="shared" ca="1" si="5"/>
        <v>570</v>
      </c>
    </row>
    <row r="353" spans="1:12" s="78" customFormat="1">
      <c r="A353" s="27" t="s">
        <v>2383</v>
      </c>
      <c r="B353" s="27"/>
      <c r="C353" s="100">
        <v>43423</v>
      </c>
      <c r="D353" s="24" t="s">
        <v>1431</v>
      </c>
      <c r="E353" s="23" t="s">
        <v>576</v>
      </c>
      <c r="F353" s="23" t="s">
        <v>2384</v>
      </c>
      <c r="G353" s="28" t="s">
        <v>1445</v>
      </c>
      <c r="H353" s="23"/>
      <c r="I353" s="23"/>
      <c r="J353" s="101">
        <v>43416</v>
      </c>
      <c r="K353" s="24" t="s">
        <v>31</v>
      </c>
      <c r="L353" s="77">
        <f t="shared" ca="1" si="5"/>
        <v>539</v>
      </c>
    </row>
    <row r="354" spans="1:12" s="78" customFormat="1">
      <c r="A354" s="27" t="s">
        <v>2385</v>
      </c>
      <c r="B354" s="27"/>
      <c r="C354" s="100">
        <v>43430</v>
      </c>
      <c r="D354" s="24"/>
      <c r="E354" s="23" t="s">
        <v>576</v>
      </c>
      <c r="F354" s="23" t="s">
        <v>2386</v>
      </c>
      <c r="G354" s="28" t="s">
        <v>1445</v>
      </c>
      <c r="H354" s="23"/>
      <c r="I354" s="23"/>
      <c r="J354" s="101">
        <v>43423</v>
      </c>
      <c r="K354" s="24" t="s">
        <v>31</v>
      </c>
      <c r="L354" s="77">
        <f t="shared" ca="1" si="5"/>
        <v>532</v>
      </c>
    </row>
    <row r="355" spans="1:12" s="78" customFormat="1">
      <c r="A355" s="27" t="s">
        <v>2387</v>
      </c>
      <c r="B355" s="27"/>
      <c r="C355" s="100">
        <v>43430</v>
      </c>
      <c r="D355" s="24"/>
      <c r="E355" s="23" t="s">
        <v>576</v>
      </c>
      <c r="F355" s="23" t="s">
        <v>2388</v>
      </c>
      <c r="G355" s="28" t="s">
        <v>1445</v>
      </c>
      <c r="H355" s="23"/>
      <c r="I355" s="23"/>
      <c r="J355" s="101">
        <v>43423</v>
      </c>
      <c r="K355" s="24" t="s">
        <v>31</v>
      </c>
      <c r="L355" s="77">
        <f t="shared" ca="1" si="5"/>
        <v>532</v>
      </c>
    </row>
    <row r="356" spans="1:12" s="78" customFormat="1">
      <c r="A356" s="27" t="s">
        <v>2389</v>
      </c>
      <c r="B356" s="27"/>
      <c r="C356" s="100">
        <v>43423</v>
      </c>
      <c r="D356" s="24" t="s">
        <v>1431</v>
      </c>
      <c r="E356" s="23" t="s">
        <v>576</v>
      </c>
      <c r="F356" s="23" t="s">
        <v>2390</v>
      </c>
      <c r="G356" s="28" t="s">
        <v>1445</v>
      </c>
      <c r="H356" s="23"/>
      <c r="I356" s="23"/>
      <c r="J356" s="101">
        <v>43416</v>
      </c>
      <c r="K356" s="24" t="s">
        <v>31</v>
      </c>
      <c r="L356" s="77">
        <f t="shared" ca="1" si="5"/>
        <v>539</v>
      </c>
    </row>
    <row r="357" spans="1:12" s="78" customFormat="1">
      <c r="A357" s="27" t="s">
        <v>2391</v>
      </c>
      <c r="B357" s="27"/>
      <c r="C357" s="100">
        <v>43423</v>
      </c>
      <c r="D357" s="24" t="s">
        <v>1431</v>
      </c>
      <c r="E357" s="23" t="s">
        <v>576</v>
      </c>
      <c r="F357" s="23" t="s">
        <v>2392</v>
      </c>
      <c r="G357" s="28" t="s">
        <v>1445</v>
      </c>
      <c r="H357" s="23"/>
      <c r="I357" s="23"/>
      <c r="J357" s="101">
        <v>43416</v>
      </c>
      <c r="K357" s="24" t="s">
        <v>31</v>
      </c>
      <c r="L357" s="77">
        <f t="shared" ca="1" si="5"/>
        <v>539</v>
      </c>
    </row>
    <row r="358" spans="1:12" s="78" customFormat="1">
      <c r="A358" s="27" t="s">
        <v>2393</v>
      </c>
      <c r="B358" s="27"/>
      <c r="C358" s="100">
        <v>43392</v>
      </c>
      <c r="D358" s="24"/>
      <c r="E358" s="23" t="s">
        <v>576</v>
      </c>
      <c r="F358" s="23" t="s">
        <v>2394</v>
      </c>
      <c r="G358" s="28" t="s">
        <v>1445</v>
      </c>
      <c r="H358" s="23"/>
      <c r="I358" s="23"/>
      <c r="J358" s="101"/>
      <c r="K358" s="24"/>
      <c r="L358" s="77">
        <f t="shared" ca="1" si="5"/>
        <v>570</v>
      </c>
    </row>
    <row r="359" spans="1:12" s="78" customFormat="1">
      <c r="A359" s="27" t="s">
        <v>306</v>
      </c>
      <c r="B359" s="27"/>
      <c r="C359" s="100">
        <v>43392</v>
      </c>
      <c r="D359" s="24"/>
      <c r="E359" s="23" t="s">
        <v>112</v>
      </c>
      <c r="F359" s="23" t="s">
        <v>2395</v>
      </c>
      <c r="G359" s="28" t="s">
        <v>1507</v>
      </c>
      <c r="H359" s="23"/>
      <c r="I359" s="23"/>
      <c r="J359" s="101"/>
      <c r="K359" s="24"/>
      <c r="L359" s="77">
        <f t="shared" ca="1" si="5"/>
        <v>570</v>
      </c>
    </row>
    <row r="360" spans="1:12" s="78" customFormat="1">
      <c r="A360" s="85" t="s">
        <v>282</v>
      </c>
      <c r="B360" s="27"/>
      <c r="C360" s="100">
        <v>43374</v>
      </c>
      <c r="D360" s="24"/>
      <c r="E360" s="23" t="s">
        <v>112</v>
      </c>
      <c r="F360" s="23" t="s">
        <v>2396</v>
      </c>
      <c r="G360" s="28" t="s">
        <v>1844</v>
      </c>
      <c r="H360" s="23" t="s">
        <v>2397</v>
      </c>
      <c r="I360" s="23"/>
      <c r="J360" s="101">
        <v>43402</v>
      </c>
      <c r="K360" s="24" t="s">
        <v>2398</v>
      </c>
      <c r="L360" s="77">
        <f t="shared" ca="1" si="5"/>
        <v>588</v>
      </c>
    </row>
    <row r="361" spans="1:12" s="78" customFormat="1">
      <c r="A361" s="84" t="s">
        <v>2399</v>
      </c>
      <c r="B361" s="84"/>
      <c r="C361" s="100">
        <v>43430</v>
      </c>
      <c r="D361" s="24"/>
      <c r="E361" s="23" t="s">
        <v>576</v>
      </c>
      <c r="F361" s="23" t="s">
        <v>2400</v>
      </c>
      <c r="G361" s="28" t="s">
        <v>1445</v>
      </c>
      <c r="H361" s="23"/>
      <c r="I361" s="23"/>
      <c r="J361" s="101">
        <v>43423</v>
      </c>
      <c r="K361" s="24" t="s">
        <v>31</v>
      </c>
      <c r="L361" s="77">
        <f t="shared" ca="1" si="5"/>
        <v>532</v>
      </c>
    </row>
    <row r="362" spans="1:12" s="78" customFormat="1">
      <c r="A362" s="27" t="s">
        <v>161</v>
      </c>
      <c r="B362" s="27"/>
      <c r="C362" s="100">
        <v>43412</v>
      </c>
      <c r="D362" s="24"/>
      <c r="E362" s="23" t="s">
        <v>112</v>
      </c>
      <c r="F362" s="74" t="s">
        <v>2401</v>
      </c>
      <c r="G362" s="28" t="s">
        <v>1575</v>
      </c>
      <c r="H362" s="23"/>
      <c r="I362" s="23"/>
      <c r="J362" s="101">
        <v>43412</v>
      </c>
      <c r="K362" s="24" t="s">
        <v>503</v>
      </c>
      <c r="L362" s="77">
        <f t="shared" ca="1" si="5"/>
        <v>550</v>
      </c>
    </row>
    <row r="363" spans="1:12" s="78" customFormat="1">
      <c r="A363" s="27" t="s">
        <v>1017</v>
      </c>
      <c r="B363" s="27"/>
      <c r="C363" s="100">
        <v>43474</v>
      </c>
      <c r="D363" s="24" t="s">
        <v>1431</v>
      </c>
      <c r="E363" s="23" t="s">
        <v>1669</v>
      </c>
      <c r="F363" s="23" t="s">
        <v>2402</v>
      </c>
      <c r="G363" s="28" t="s">
        <v>1445</v>
      </c>
      <c r="H363" s="23"/>
      <c r="I363" s="23"/>
      <c r="J363" s="101">
        <v>43427</v>
      </c>
      <c r="K363" s="24" t="s">
        <v>205</v>
      </c>
      <c r="L363" s="77">
        <f t="shared" ca="1" si="5"/>
        <v>488</v>
      </c>
    </row>
    <row r="364" spans="1:12" s="78" customFormat="1">
      <c r="A364" s="13" t="s">
        <v>2403</v>
      </c>
      <c r="B364" s="13"/>
      <c r="C364" s="100">
        <v>43399</v>
      </c>
      <c r="D364" s="24"/>
      <c r="E364" s="23" t="s">
        <v>1669</v>
      </c>
      <c r="F364" s="13" t="s">
        <v>1732</v>
      </c>
      <c r="G364" s="28" t="s">
        <v>1487</v>
      </c>
      <c r="H364" s="23"/>
      <c r="I364" s="23"/>
      <c r="J364" s="101"/>
      <c r="K364" s="24"/>
      <c r="L364" s="77">
        <f t="shared" ca="1" si="5"/>
        <v>563</v>
      </c>
    </row>
    <row r="365" spans="1:12" s="78" customFormat="1">
      <c r="A365" s="26" t="s">
        <v>2404</v>
      </c>
      <c r="B365" s="13"/>
      <c r="C365" s="100">
        <v>43399</v>
      </c>
      <c r="D365" s="24"/>
      <c r="E365" s="23" t="s">
        <v>1669</v>
      </c>
      <c r="F365" s="13" t="s">
        <v>1732</v>
      </c>
      <c r="G365" s="28" t="s">
        <v>1487</v>
      </c>
      <c r="H365" s="23"/>
      <c r="I365" s="23"/>
      <c r="J365" s="101"/>
      <c r="K365" s="24"/>
      <c r="L365" s="77">
        <f t="shared" ca="1" si="5"/>
        <v>563</v>
      </c>
    </row>
    <row r="366" spans="1:12" s="78" customFormat="1">
      <c r="A366" s="13" t="s">
        <v>2405</v>
      </c>
      <c r="B366" s="13"/>
      <c r="C366" s="100">
        <v>43399</v>
      </c>
      <c r="D366" s="24"/>
      <c r="E366" s="23" t="s">
        <v>1669</v>
      </c>
      <c r="F366" s="13" t="s">
        <v>1732</v>
      </c>
      <c r="G366" s="28" t="s">
        <v>1487</v>
      </c>
      <c r="H366" s="23"/>
      <c r="I366" s="23"/>
      <c r="J366" s="101"/>
      <c r="K366" s="24"/>
      <c r="L366" s="77">
        <f t="shared" ca="1" si="5"/>
        <v>563</v>
      </c>
    </row>
    <row r="367" spans="1:12" s="78" customFormat="1">
      <c r="A367" s="27" t="s">
        <v>270</v>
      </c>
      <c r="B367" s="27"/>
      <c r="C367" s="100">
        <v>43403</v>
      </c>
      <c r="D367" s="24"/>
      <c r="E367" s="23" t="s">
        <v>576</v>
      </c>
      <c r="F367" s="23" t="s">
        <v>2406</v>
      </c>
      <c r="G367" s="28" t="s">
        <v>1445</v>
      </c>
      <c r="H367" s="23"/>
      <c r="I367" s="23"/>
      <c r="J367" s="101"/>
      <c r="K367" s="24"/>
      <c r="L367" s="77">
        <f t="shared" ca="1" si="5"/>
        <v>559</v>
      </c>
    </row>
    <row r="368" spans="1:12" s="78" customFormat="1">
      <c r="A368" s="27" t="s">
        <v>2407</v>
      </c>
      <c r="B368" s="27"/>
      <c r="C368" s="100">
        <v>43403</v>
      </c>
      <c r="D368" s="24"/>
      <c r="E368" s="23" t="s">
        <v>576</v>
      </c>
      <c r="F368" s="23" t="s">
        <v>2408</v>
      </c>
      <c r="G368" s="28" t="s">
        <v>1445</v>
      </c>
      <c r="H368" s="23"/>
      <c r="I368" s="23"/>
      <c r="J368" s="101"/>
      <c r="K368" s="24"/>
      <c r="L368" s="77">
        <f t="shared" ca="1" si="5"/>
        <v>559</v>
      </c>
    </row>
    <row r="369" spans="1:12" s="78" customFormat="1">
      <c r="A369" s="27" t="s">
        <v>157</v>
      </c>
      <c r="B369" s="27"/>
      <c r="C369" s="100">
        <v>43404</v>
      </c>
      <c r="D369" s="24" t="s">
        <v>1400</v>
      </c>
      <c r="E369" s="23" t="s">
        <v>1432</v>
      </c>
      <c r="F369" s="23" t="s">
        <v>2409</v>
      </c>
      <c r="G369" s="28" t="s">
        <v>2410</v>
      </c>
      <c r="H369" s="23"/>
      <c r="I369" s="23"/>
      <c r="J369" s="101"/>
      <c r="K369" s="24"/>
      <c r="L369" s="77">
        <f t="shared" ca="1" si="5"/>
        <v>558</v>
      </c>
    </row>
    <row r="370" spans="1:12" s="78" customFormat="1" ht="15" customHeight="1">
      <c r="A370" s="27" t="s">
        <v>696</v>
      </c>
      <c r="B370" s="27"/>
      <c r="C370" s="100">
        <v>43416</v>
      </c>
      <c r="D370" s="24"/>
      <c r="E370" s="23" t="s">
        <v>1578</v>
      </c>
      <c r="F370" s="74" t="s">
        <v>2411</v>
      </c>
      <c r="G370" s="28" t="s">
        <v>34</v>
      </c>
      <c r="H370" s="23"/>
      <c r="I370" s="23"/>
      <c r="J370" s="101"/>
      <c r="K370" s="24"/>
      <c r="L370" s="77">
        <f t="shared" ca="1" si="5"/>
        <v>546</v>
      </c>
    </row>
    <row r="371" spans="1:12" s="78" customFormat="1" ht="15" customHeight="1">
      <c r="A371" s="27" t="s">
        <v>2412</v>
      </c>
      <c r="B371" s="27"/>
      <c r="C371" s="100">
        <v>43416</v>
      </c>
      <c r="D371" s="24"/>
      <c r="E371" s="23" t="s">
        <v>576</v>
      </c>
      <c r="F371" s="13" t="s">
        <v>2413</v>
      </c>
      <c r="G371" s="28" t="s">
        <v>34</v>
      </c>
      <c r="H371" s="23"/>
      <c r="I371" s="23"/>
      <c r="J371" s="101"/>
      <c r="K371" s="24"/>
      <c r="L371" s="77">
        <f t="shared" ca="1" si="5"/>
        <v>546</v>
      </c>
    </row>
    <row r="372" spans="1:12" s="78" customFormat="1" ht="15" customHeight="1">
      <c r="A372" s="27" t="s">
        <v>2414</v>
      </c>
      <c r="B372" s="27"/>
      <c r="C372" s="100">
        <v>43511</v>
      </c>
      <c r="D372" s="24"/>
      <c r="E372" s="23" t="s">
        <v>576</v>
      </c>
      <c r="F372" s="23" t="s">
        <v>2415</v>
      </c>
      <c r="G372" s="28" t="s">
        <v>1402</v>
      </c>
      <c r="H372" s="23" t="s">
        <v>1403</v>
      </c>
      <c r="I372" s="23"/>
      <c r="J372" s="101">
        <v>43487</v>
      </c>
      <c r="K372" s="24" t="s">
        <v>1507</v>
      </c>
      <c r="L372" s="77">
        <f t="shared" ca="1" si="5"/>
        <v>451</v>
      </c>
    </row>
    <row r="373" spans="1:12" s="78" customFormat="1" ht="15" customHeight="1">
      <c r="A373" s="27" t="s">
        <v>2416</v>
      </c>
      <c r="B373" s="27"/>
      <c r="C373" s="100">
        <v>43444</v>
      </c>
      <c r="D373" s="24"/>
      <c r="E373" s="23" t="s">
        <v>2417</v>
      </c>
      <c r="F373" s="23" t="s">
        <v>2418</v>
      </c>
      <c r="G373" s="28" t="s">
        <v>52</v>
      </c>
      <c r="H373" s="23"/>
      <c r="I373" s="23"/>
      <c r="J373" s="101">
        <v>43385</v>
      </c>
      <c r="K373" s="24" t="s">
        <v>136</v>
      </c>
      <c r="L373" s="77">
        <f t="shared" ca="1" si="5"/>
        <v>518</v>
      </c>
    </row>
    <row r="374" spans="1:12" s="78" customFormat="1" ht="15" customHeight="1">
      <c r="A374" s="27" t="s">
        <v>1135</v>
      </c>
      <c r="B374" s="76"/>
      <c r="C374" s="100">
        <v>43444</v>
      </c>
      <c r="D374" s="23"/>
      <c r="E374" s="23" t="s">
        <v>576</v>
      </c>
      <c r="F374" s="28" t="s">
        <v>2419</v>
      </c>
      <c r="G374" s="23" t="s">
        <v>1402</v>
      </c>
      <c r="H374" s="23" t="s">
        <v>1434</v>
      </c>
      <c r="I374" s="76" t="s">
        <v>2420</v>
      </c>
      <c r="J374" s="101">
        <v>43550</v>
      </c>
      <c r="K374" s="77" t="s">
        <v>34</v>
      </c>
      <c r="L374" s="77">
        <f t="shared" ca="1" si="5"/>
        <v>518</v>
      </c>
    </row>
    <row r="375" spans="1:12" s="78" customFormat="1" ht="15" customHeight="1">
      <c r="A375" s="13" t="s">
        <v>2421</v>
      </c>
      <c r="B375" s="27"/>
      <c r="C375" s="100">
        <v>43474</v>
      </c>
      <c r="D375" s="24"/>
      <c r="E375" s="23" t="s">
        <v>2422</v>
      </c>
      <c r="F375" s="13" t="s">
        <v>2423</v>
      </c>
      <c r="G375" s="28" t="s">
        <v>1402</v>
      </c>
      <c r="H375" s="23" t="s">
        <v>1434</v>
      </c>
      <c r="I375" s="23" t="s">
        <v>2424</v>
      </c>
      <c r="J375" s="101">
        <v>43523</v>
      </c>
      <c r="K375" s="13" t="s">
        <v>1464</v>
      </c>
      <c r="L375" s="77">
        <f t="shared" ca="1" si="5"/>
        <v>488</v>
      </c>
    </row>
    <row r="376" spans="1:12" s="78" customFormat="1" ht="15" customHeight="1">
      <c r="A376" s="27" t="s">
        <v>174</v>
      </c>
      <c r="B376" s="27"/>
      <c r="C376" s="100">
        <v>43448</v>
      </c>
      <c r="D376" s="24"/>
      <c r="E376" s="23" t="s">
        <v>112</v>
      </c>
      <c r="F376" s="23" t="s">
        <v>2425</v>
      </c>
      <c r="G376" s="28" t="s">
        <v>869</v>
      </c>
      <c r="H376" s="23"/>
      <c r="I376" s="23"/>
      <c r="J376" s="101">
        <v>43468</v>
      </c>
      <c r="K376" s="24" t="s">
        <v>2426</v>
      </c>
      <c r="L376" s="77">
        <f t="shared" ca="1" si="5"/>
        <v>514</v>
      </c>
    </row>
    <row r="377" spans="1:12" s="78" customFormat="1" ht="15" customHeight="1">
      <c r="A377" s="27" t="s">
        <v>2427</v>
      </c>
      <c r="B377" s="76"/>
      <c r="C377" s="100">
        <v>43511</v>
      </c>
      <c r="D377" s="23"/>
      <c r="E377" s="23" t="s">
        <v>576</v>
      </c>
      <c r="F377" s="28" t="s">
        <v>2428</v>
      </c>
      <c r="G377" s="23" t="s">
        <v>1402</v>
      </c>
      <c r="H377" s="23" t="s">
        <v>1403</v>
      </c>
      <c r="I377" s="76"/>
      <c r="J377" s="101">
        <v>43489</v>
      </c>
      <c r="K377" s="77" t="s">
        <v>21</v>
      </c>
      <c r="L377" s="77">
        <f t="shared" ca="1" si="5"/>
        <v>451</v>
      </c>
    </row>
    <row r="378" spans="1:12" s="78" customFormat="1" ht="15" customHeight="1">
      <c r="A378" s="27" t="s">
        <v>2429</v>
      </c>
      <c r="B378" s="76"/>
      <c r="C378" s="100">
        <v>43511</v>
      </c>
      <c r="D378" s="23"/>
      <c r="E378" s="23" t="s">
        <v>576</v>
      </c>
      <c r="F378" s="28" t="s">
        <v>2430</v>
      </c>
      <c r="G378" s="23" t="s">
        <v>1402</v>
      </c>
      <c r="H378" s="23"/>
      <c r="I378" s="76"/>
      <c r="J378" s="101">
        <v>43489</v>
      </c>
      <c r="K378" s="77" t="s">
        <v>21</v>
      </c>
      <c r="L378" s="77">
        <f t="shared" ca="1" si="5"/>
        <v>451</v>
      </c>
    </row>
    <row r="379" spans="1:12" s="78" customFormat="1" ht="15" customHeight="1">
      <c r="A379" s="27" t="s">
        <v>2431</v>
      </c>
      <c r="B379" s="27"/>
      <c r="C379" s="100">
        <v>43511</v>
      </c>
      <c r="D379" s="24"/>
      <c r="E379" s="23" t="s">
        <v>576</v>
      </c>
      <c r="F379" s="23" t="s">
        <v>2432</v>
      </c>
      <c r="G379" s="28" t="s">
        <v>1402</v>
      </c>
      <c r="H379" s="23" t="s">
        <v>1403</v>
      </c>
      <c r="I379" s="23"/>
      <c r="J379" s="101">
        <v>43483</v>
      </c>
      <c r="K379" s="24" t="s">
        <v>21</v>
      </c>
      <c r="L379" s="77">
        <f t="shared" ca="1" si="5"/>
        <v>451</v>
      </c>
    </row>
    <row r="380" spans="1:12" s="78" customFormat="1" ht="15" customHeight="1">
      <c r="A380" s="27" t="s">
        <v>2433</v>
      </c>
      <c r="B380" s="27"/>
      <c r="C380" s="100">
        <v>43452</v>
      </c>
      <c r="D380" s="24"/>
      <c r="E380" s="23" t="s">
        <v>1432</v>
      </c>
      <c r="F380" s="23" t="s">
        <v>2434</v>
      </c>
      <c r="G380" s="28" t="s">
        <v>1974</v>
      </c>
      <c r="H380" s="23" t="s">
        <v>2435</v>
      </c>
      <c r="I380" s="23"/>
      <c r="J380" s="101">
        <v>43452</v>
      </c>
      <c r="K380" s="24" t="s">
        <v>1464</v>
      </c>
      <c r="L380" s="77">
        <f t="shared" ca="1" si="5"/>
        <v>510</v>
      </c>
    </row>
    <row r="381" spans="1:12" s="78" customFormat="1" ht="15" customHeight="1">
      <c r="A381" s="27" t="s">
        <v>2436</v>
      </c>
      <c r="B381" s="27"/>
      <c r="C381" s="100">
        <v>43472</v>
      </c>
      <c r="D381" s="24" t="s">
        <v>1431</v>
      </c>
      <c r="E381" s="23" t="s">
        <v>2125</v>
      </c>
      <c r="F381" s="23" t="s">
        <v>2437</v>
      </c>
      <c r="G381" s="28" t="s">
        <v>1472</v>
      </c>
      <c r="H381" s="23"/>
      <c r="I381" s="23"/>
      <c r="J381" s="101">
        <v>43442</v>
      </c>
      <c r="K381" s="24" t="s">
        <v>34</v>
      </c>
      <c r="L381" s="77">
        <f t="shared" ca="1" si="5"/>
        <v>490</v>
      </c>
    </row>
    <row r="382" spans="1:12" s="78" customFormat="1" ht="15" customHeight="1">
      <c r="A382" s="27" t="s">
        <v>2438</v>
      </c>
      <c r="B382" s="27"/>
      <c r="C382" s="100"/>
      <c r="D382" s="24"/>
      <c r="E382" s="23" t="s">
        <v>1432</v>
      </c>
      <c r="F382" s="23" t="s">
        <v>2439</v>
      </c>
      <c r="G382" s="28" t="s">
        <v>130</v>
      </c>
      <c r="H382" s="23" t="s">
        <v>1403</v>
      </c>
      <c r="I382" s="23"/>
      <c r="J382" s="101">
        <v>43472</v>
      </c>
      <c r="K382" s="24" t="s">
        <v>21</v>
      </c>
      <c r="L382" s="77">
        <f t="shared" ca="1" si="5"/>
        <v>43962</v>
      </c>
    </row>
    <row r="383" spans="1:12" s="78" customFormat="1" ht="15" customHeight="1">
      <c r="A383" s="27" t="s">
        <v>2440</v>
      </c>
      <c r="B383" s="27"/>
      <c r="C383" s="100">
        <v>43482</v>
      </c>
      <c r="D383" s="24"/>
      <c r="E383" s="23" t="s">
        <v>112</v>
      </c>
      <c r="F383" s="23" t="s">
        <v>2441</v>
      </c>
      <c r="G383" s="28" t="s">
        <v>1567</v>
      </c>
      <c r="H383" s="23" t="s">
        <v>1450</v>
      </c>
      <c r="I383" s="82"/>
      <c r="J383" s="101">
        <v>43482</v>
      </c>
      <c r="K383" s="24" t="s">
        <v>21</v>
      </c>
      <c r="L383" s="77">
        <f t="shared" ca="1" si="5"/>
        <v>480</v>
      </c>
    </row>
    <row r="384" spans="1:12" s="78" customFormat="1" ht="15" customHeight="1">
      <c r="A384" s="27" t="s">
        <v>46</v>
      </c>
      <c r="B384" s="27"/>
      <c r="C384" s="100">
        <v>43514</v>
      </c>
      <c r="D384" s="24"/>
      <c r="E384" s="23" t="s">
        <v>112</v>
      </c>
      <c r="F384" s="23" t="s">
        <v>2442</v>
      </c>
      <c r="G384" s="28" t="s">
        <v>1402</v>
      </c>
      <c r="H384" s="23"/>
      <c r="I384" s="23"/>
      <c r="J384" s="101">
        <v>43532</v>
      </c>
      <c r="K384" s="24" t="s">
        <v>1573</v>
      </c>
      <c r="L384" s="77">
        <f t="shared" ca="1" si="5"/>
        <v>448</v>
      </c>
    </row>
    <row r="385" spans="1:12" s="78" customFormat="1" ht="15" customHeight="1">
      <c r="A385" s="27" t="s">
        <v>401</v>
      </c>
      <c r="B385" s="27"/>
      <c r="C385" s="100">
        <v>43502</v>
      </c>
      <c r="D385" s="24" t="s">
        <v>580</v>
      </c>
      <c r="E385" s="23" t="s">
        <v>1775</v>
      </c>
      <c r="F385" s="23" t="s">
        <v>2150</v>
      </c>
      <c r="G385" s="28" t="s">
        <v>1402</v>
      </c>
      <c r="H385" s="23"/>
      <c r="I385" s="23"/>
      <c r="J385" s="101"/>
      <c r="K385" s="24"/>
      <c r="L385" s="77">
        <f t="shared" ca="1" si="5"/>
        <v>460</v>
      </c>
    </row>
    <row r="386" spans="1:12" s="78" customFormat="1" ht="15" customHeight="1">
      <c r="A386" s="27" t="s">
        <v>212</v>
      </c>
      <c r="B386" s="27"/>
      <c r="C386" s="100">
        <v>43509</v>
      </c>
      <c r="D386" s="24"/>
      <c r="E386" s="23" t="s">
        <v>112</v>
      </c>
      <c r="F386" s="23" t="s">
        <v>2443</v>
      </c>
      <c r="G386" s="28"/>
      <c r="H386" s="23"/>
      <c r="I386" s="23"/>
      <c r="J386" s="101"/>
      <c r="K386" s="24"/>
      <c r="L386" s="77">
        <f t="shared" ref="L386:L449" ca="1" si="6">TODAY()-C386</f>
        <v>453</v>
      </c>
    </row>
    <row r="387" spans="1:12" s="78" customFormat="1" ht="15" customHeight="1">
      <c r="A387" s="27" t="s">
        <v>2325</v>
      </c>
      <c r="B387" s="27"/>
      <c r="C387" s="100">
        <v>43509</v>
      </c>
      <c r="D387" s="24"/>
      <c r="E387" s="23" t="s">
        <v>1578</v>
      </c>
      <c r="F387" s="23" t="s">
        <v>2444</v>
      </c>
      <c r="G387" s="28" t="s">
        <v>1402</v>
      </c>
      <c r="H387" s="23"/>
      <c r="I387" s="23"/>
      <c r="J387" s="101"/>
      <c r="K387" s="24"/>
      <c r="L387" s="77">
        <f t="shared" ca="1" si="6"/>
        <v>453</v>
      </c>
    </row>
    <row r="388" spans="1:12" s="78" customFormat="1" ht="15" customHeight="1">
      <c r="A388" s="27" t="s">
        <v>2445</v>
      </c>
      <c r="B388" s="27"/>
      <c r="C388" s="100">
        <v>43509</v>
      </c>
      <c r="D388" s="24"/>
      <c r="E388" s="23" t="s">
        <v>1578</v>
      </c>
      <c r="F388" s="23" t="s">
        <v>2446</v>
      </c>
      <c r="G388" s="28" t="s">
        <v>1402</v>
      </c>
      <c r="H388" s="23"/>
      <c r="I388" s="23"/>
      <c r="J388" s="101"/>
      <c r="K388" s="24"/>
      <c r="L388" s="77">
        <f t="shared" ca="1" si="6"/>
        <v>453</v>
      </c>
    </row>
    <row r="389" spans="1:12" s="78" customFormat="1" ht="15" customHeight="1">
      <c r="A389" s="27" t="s">
        <v>1677</v>
      </c>
      <c r="B389" s="27"/>
      <c r="C389" s="100">
        <v>43509</v>
      </c>
      <c r="D389" s="24"/>
      <c r="E389" s="23" t="s">
        <v>1578</v>
      </c>
      <c r="F389" s="23" t="s">
        <v>2447</v>
      </c>
      <c r="G389" s="28" t="s">
        <v>1402</v>
      </c>
      <c r="H389" s="23"/>
      <c r="I389" s="23"/>
      <c r="J389" s="101"/>
      <c r="K389" s="24"/>
      <c r="L389" s="77">
        <f t="shared" ca="1" si="6"/>
        <v>453</v>
      </c>
    </row>
    <row r="390" spans="1:12" s="78" customFormat="1" ht="15" customHeight="1">
      <c r="A390" s="27" t="s">
        <v>1655</v>
      </c>
      <c r="B390" s="27"/>
      <c r="C390" s="100">
        <v>43509</v>
      </c>
      <c r="D390" s="24"/>
      <c r="E390" s="23" t="s">
        <v>1578</v>
      </c>
      <c r="F390" s="23" t="s">
        <v>2448</v>
      </c>
      <c r="G390" s="28" t="s">
        <v>1402</v>
      </c>
      <c r="H390" s="23"/>
      <c r="I390" s="23"/>
      <c r="J390" s="101"/>
      <c r="K390" s="24"/>
      <c r="L390" s="77">
        <f t="shared" ca="1" si="6"/>
        <v>453</v>
      </c>
    </row>
    <row r="391" spans="1:12" s="78" customFormat="1" ht="15" customHeight="1">
      <c r="A391" s="27" t="s">
        <v>2449</v>
      </c>
      <c r="B391" s="27"/>
      <c r="C391" s="100">
        <v>43511</v>
      </c>
      <c r="D391" s="24"/>
      <c r="E391" s="23" t="s">
        <v>1578</v>
      </c>
      <c r="F391" s="23" t="s">
        <v>2450</v>
      </c>
      <c r="G391" s="28" t="s">
        <v>1402</v>
      </c>
      <c r="H391" s="23"/>
      <c r="I391" s="23"/>
      <c r="J391" s="101"/>
      <c r="K391" s="24"/>
      <c r="L391" s="77">
        <f t="shared" ca="1" si="6"/>
        <v>451</v>
      </c>
    </row>
    <row r="392" spans="1:12" s="78" customFormat="1" ht="15" customHeight="1">
      <c r="A392" s="27" t="s">
        <v>690</v>
      </c>
      <c r="B392" s="27"/>
      <c r="C392" s="100">
        <v>43511</v>
      </c>
      <c r="D392" s="24"/>
      <c r="E392" s="23" t="s">
        <v>1578</v>
      </c>
      <c r="F392" s="23" t="s">
        <v>2451</v>
      </c>
      <c r="G392" s="28" t="s">
        <v>1402</v>
      </c>
      <c r="H392" s="23"/>
      <c r="I392" s="23"/>
      <c r="J392" s="101"/>
      <c r="K392" s="24"/>
      <c r="L392" s="77">
        <f t="shared" ca="1" si="6"/>
        <v>451</v>
      </c>
    </row>
    <row r="393" spans="1:12" s="78" customFormat="1" ht="15" customHeight="1">
      <c r="A393" s="27" t="s">
        <v>658</v>
      </c>
      <c r="B393" s="27"/>
      <c r="C393" s="100">
        <v>43511</v>
      </c>
      <c r="D393" s="24"/>
      <c r="E393" s="23" t="s">
        <v>1578</v>
      </c>
      <c r="F393" s="23" t="s">
        <v>2452</v>
      </c>
      <c r="G393" s="28" t="s">
        <v>1402</v>
      </c>
      <c r="H393" s="23"/>
      <c r="I393" s="23"/>
      <c r="J393" s="101"/>
      <c r="K393" s="24"/>
      <c r="L393" s="77">
        <f t="shared" ca="1" si="6"/>
        <v>451</v>
      </c>
    </row>
    <row r="394" spans="1:12" s="78" customFormat="1" ht="15" customHeight="1">
      <c r="A394" s="27" t="s">
        <v>641</v>
      </c>
      <c r="B394" s="27"/>
      <c r="C394" s="100">
        <v>43511</v>
      </c>
      <c r="D394" s="24"/>
      <c r="E394" s="23" t="s">
        <v>1578</v>
      </c>
      <c r="F394" s="23" t="s">
        <v>2453</v>
      </c>
      <c r="G394" s="28" t="s">
        <v>1402</v>
      </c>
      <c r="H394" s="23"/>
      <c r="I394" s="23"/>
      <c r="J394" s="101"/>
      <c r="K394" s="24"/>
      <c r="L394" s="77">
        <f t="shared" ca="1" si="6"/>
        <v>451</v>
      </c>
    </row>
    <row r="395" spans="1:12" s="78" customFormat="1" ht="15" customHeight="1">
      <c r="A395" s="27" t="s">
        <v>257</v>
      </c>
      <c r="B395" s="27"/>
      <c r="C395" s="100">
        <v>43511</v>
      </c>
      <c r="D395" s="24"/>
      <c r="E395" s="23" t="s">
        <v>576</v>
      </c>
      <c r="F395" s="23" t="s">
        <v>2454</v>
      </c>
      <c r="G395" s="28" t="s">
        <v>1402</v>
      </c>
      <c r="H395" s="23"/>
      <c r="I395" s="23"/>
      <c r="J395" s="101"/>
      <c r="K395" s="24"/>
      <c r="L395" s="77">
        <f t="shared" ca="1" si="6"/>
        <v>451</v>
      </c>
    </row>
    <row r="396" spans="1:12" s="78" customFormat="1" ht="15" customHeight="1">
      <c r="A396" s="27" t="s">
        <v>2455</v>
      </c>
      <c r="B396" s="27"/>
      <c r="C396" s="100">
        <v>43515</v>
      </c>
      <c r="D396" s="24"/>
      <c r="E396" s="23" t="s">
        <v>576</v>
      </c>
      <c r="F396" s="23" t="s">
        <v>2456</v>
      </c>
      <c r="G396" s="28" t="s">
        <v>2457</v>
      </c>
      <c r="H396" s="23" t="s">
        <v>1733</v>
      </c>
      <c r="I396" s="23"/>
      <c r="J396" s="101">
        <v>43501</v>
      </c>
      <c r="K396" s="24" t="s">
        <v>34</v>
      </c>
      <c r="L396" s="77">
        <f t="shared" ca="1" si="6"/>
        <v>447</v>
      </c>
    </row>
    <row r="397" spans="1:12" s="78" customFormat="1" ht="15" customHeight="1">
      <c r="A397" s="27" t="s">
        <v>796</v>
      </c>
      <c r="B397" s="27"/>
      <c r="C397" s="100">
        <v>43514</v>
      </c>
      <c r="D397" s="24"/>
      <c r="E397" s="23" t="s">
        <v>112</v>
      </c>
      <c r="F397" s="23" t="s">
        <v>2458</v>
      </c>
      <c r="G397" s="28" t="s">
        <v>1402</v>
      </c>
      <c r="H397" s="23" t="s">
        <v>2459</v>
      </c>
      <c r="I397" s="23"/>
      <c r="J397" s="101"/>
      <c r="K397" s="24" t="s">
        <v>622</v>
      </c>
      <c r="L397" s="77">
        <f t="shared" ca="1" si="6"/>
        <v>448</v>
      </c>
    </row>
    <row r="398" spans="1:12" s="78" customFormat="1" ht="15" customHeight="1">
      <c r="A398" s="27" t="s">
        <v>369</v>
      </c>
      <c r="B398" s="27"/>
      <c r="C398" s="100">
        <v>43536</v>
      </c>
      <c r="D398" s="24" t="s">
        <v>2460</v>
      </c>
      <c r="E398" s="23" t="s">
        <v>112</v>
      </c>
      <c r="F398" s="23" t="s">
        <v>2461</v>
      </c>
      <c r="G398" s="28" t="s">
        <v>1402</v>
      </c>
      <c r="H398" s="23" t="s">
        <v>1450</v>
      </c>
      <c r="I398" s="23" t="s">
        <v>2462</v>
      </c>
      <c r="J398" s="101">
        <v>42877</v>
      </c>
      <c r="K398" s="24" t="s">
        <v>2463</v>
      </c>
      <c r="L398" s="77">
        <f t="shared" ca="1" si="6"/>
        <v>426</v>
      </c>
    </row>
    <row r="399" spans="1:12" s="78" customFormat="1" ht="15" customHeight="1">
      <c r="A399" s="85" t="s">
        <v>191</v>
      </c>
      <c r="B399" s="27"/>
      <c r="C399" s="100">
        <v>43600</v>
      </c>
      <c r="D399" s="24"/>
      <c r="E399" s="23" t="s">
        <v>112</v>
      </c>
      <c r="F399" s="23" t="s">
        <v>2464</v>
      </c>
      <c r="G399" s="28" t="s">
        <v>26</v>
      </c>
      <c r="H399" s="23" t="s">
        <v>1434</v>
      </c>
      <c r="I399" s="23" t="s">
        <v>1668</v>
      </c>
      <c r="J399" s="101">
        <v>43577</v>
      </c>
      <c r="K399" s="24" t="s">
        <v>503</v>
      </c>
      <c r="L399" s="77">
        <f t="shared" ca="1" si="6"/>
        <v>362</v>
      </c>
    </row>
    <row r="400" spans="1:12" s="78" customFormat="1" ht="15" customHeight="1">
      <c r="A400" s="13" t="s">
        <v>502</v>
      </c>
      <c r="B400" s="14" t="s">
        <v>1640</v>
      </c>
      <c r="C400" s="100"/>
      <c r="D400" s="24" t="s">
        <v>580</v>
      </c>
      <c r="E400" s="23" t="s">
        <v>2465</v>
      </c>
      <c r="F400" s="23" t="s">
        <v>2466</v>
      </c>
      <c r="G400" s="28" t="s">
        <v>499</v>
      </c>
      <c r="H400" s="23" t="s">
        <v>1450</v>
      </c>
      <c r="I400" s="23" t="s">
        <v>2467</v>
      </c>
      <c r="J400" s="101">
        <v>43539</v>
      </c>
      <c r="K400" s="24" t="s">
        <v>503</v>
      </c>
      <c r="L400" s="77">
        <f t="shared" ca="1" si="6"/>
        <v>43962</v>
      </c>
    </row>
    <row r="401" spans="1:12" s="78" customFormat="1" ht="15" customHeight="1">
      <c r="A401" s="27" t="s">
        <v>2468</v>
      </c>
      <c r="B401" s="27"/>
      <c r="C401" s="100">
        <v>43538</v>
      </c>
      <c r="D401" s="24"/>
      <c r="E401" s="23" t="s">
        <v>2469</v>
      </c>
      <c r="F401" s="23" t="s">
        <v>2470</v>
      </c>
      <c r="G401" s="28" t="s">
        <v>938</v>
      </c>
      <c r="H401" s="23" t="s">
        <v>1403</v>
      </c>
      <c r="I401" s="23" t="s">
        <v>2471</v>
      </c>
      <c r="J401" s="101">
        <v>43598</v>
      </c>
      <c r="K401" s="24" t="s">
        <v>1462</v>
      </c>
      <c r="L401" s="77">
        <f t="shared" ca="1" si="6"/>
        <v>424</v>
      </c>
    </row>
    <row r="402" spans="1:12" s="78" customFormat="1" ht="15" customHeight="1">
      <c r="A402" s="27" t="s">
        <v>2472</v>
      </c>
      <c r="B402" s="27" t="s">
        <v>1640</v>
      </c>
      <c r="C402" s="100"/>
      <c r="D402" s="24"/>
      <c r="E402" s="23" t="s">
        <v>2473</v>
      </c>
      <c r="F402" s="23" t="s">
        <v>2474</v>
      </c>
      <c r="G402" s="28" t="s">
        <v>2475</v>
      </c>
      <c r="H402" s="23" t="s">
        <v>1403</v>
      </c>
      <c r="I402" s="23" t="s">
        <v>2476</v>
      </c>
      <c r="J402" s="101">
        <v>43544</v>
      </c>
      <c r="K402" s="24" t="s">
        <v>114</v>
      </c>
      <c r="L402" s="77">
        <f t="shared" ca="1" si="6"/>
        <v>43962</v>
      </c>
    </row>
    <row r="403" spans="1:12" s="78" customFormat="1" ht="15" customHeight="1">
      <c r="A403" s="27" t="s">
        <v>2477</v>
      </c>
      <c r="B403" s="27"/>
      <c r="C403" s="100">
        <v>43545</v>
      </c>
      <c r="D403" s="24"/>
      <c r="E403" s="23" t="s">
        <v>2469</v>
      </c>
      <c r="F403" s="23" t="s">
        <v>2478</v>
      </c>
      <c r="G403" s="28" t="s">
        <v>52</v>
      </c>
      <c r="H403" s="23" t="s">
        <v>1450</v>
      </c>
      <c r="I403" s="23" t="s">
        <v>1625</v>
      </c>
      <c r="J403" s="101">
        <v>43544</v>
      </c>
      <c r="K403" s="24" t="s">
        <v>503</v>
      </c>
      <c r="L403" s="77">
        <f t="shared" ca="1" si="6"/>
        <v>417</v>
      </c>
    </row>
    <row r="404" spans="1:12" s="78" customFormat="1" ht="15" customHeight="1">
      <c r="A404" s="27" t="s">
        <v>2479</v>
      </c>
      <c r="B404" s="27"/>
      <c r="C404" s="100">
        <v>43545</v>
      </c>
      <c r="D404" s="24"/>
      <c r="E404" s="23" t="s">
        <v>112</v>
      </c>
      <c r="F404" s="23" t="s">
        <v>2480</v>
      </c>
      <c r="G404" s="28" t="s">
        <v>52</v>
      </c>
      <c r="H404" s="23" t="s">
        <v>1403</v>
      </c>
      <c r="I404" s="23" t="s">
        <v>2481</v>
      </c>
      <c r="J404" s="101">
        <v>43545</v>
      </c>
      <c r="K404" s="24" t="s">
        <v>136</v>
      </c>
      <c r="L404" s="77">
        <f t="shared" ca="1" si="6"/>
        <v>417</v>
      </c>
    </row>
    <row r="405" spans="1:12" s="78" customFormat="1" ht="15" customHeight="1">
      <c r="A405" s="27" t="s">
        <v>2482</v>
      </c>
      <c r="B405" s="27"/>
      <c r="C405" s="100">
        <v>43546</v>
      </c>
      <c r="D405" s="24"/>
      <c r="E405" s="23" t="s">
        <v>2469</v>
      </c>
      <c r="F405" s="23" t="s">
        <v>2483</v>
      </c>
      <c r="G405" s="28" t="s">
        <v>123</v>
      </c>
      <c r="H405" s="23" t="s">
        <v>1733</v>
      </c>
      <c r="I405" s="23" t="s">
        <v>1495</v>
      </c>
      <c r="J405" s="101">
        <v>43546</v>
      </c>
      <c r="K405" s="24" t="s">
        <v>2484</v>
      </c>
      <c r="L405" s="77">
        <f t="shared" ca="1" si="6"/>
        <v>416</v>
      </c>
    </row>
    <row r="406" spans="1:12" s="78" customFormat="1" ht="15" customHeight="1">
      <c r="A406" s="57" t="s">
        <v>2485</v>
      </c>
      <c r="B406" s="95"/>
      <c r="C406" s="100"/>
      <c r="D406" s="24"/>
      <c r="E406" s="23" t="s">
        <v>2486</v>
      </c>
      <c r="F406" s="23" t="s">
        <v>2487</v>
      </c>
      <c r="G406" s="28" t="s">
        <v>26</v>
      </c>
      <c r="H406" s="23" t="s">
        <v>1403</v>
      </c>
      <c r="I406" s="23" t="s">
        <v>769</v>
      </c>
      <c r="J406" s="101">
        <v>43551</v>
      </c>
      <c r="K406" s="24" t="s">
        <v>21</v>
      </c>
      <c r="L406" s="77">
        <f t="shared" ca="1" si="6"/>
        <v>43962</v>
      </c>
    </row>
    <row r="407" spans="1:12" s="78" customFormat="1" ht="15" customHeight="1">
      <c r="A407" s="27" t="s">
        <v>2488</v>
      </c>
      <c r="B407" s="27" t="s">
        <v>1640</v>
      </c>
      <c r="C407" s="100"/>
      <c r="D407" s="24"/>
      <c r="E407" s="23" t="s">
        <v>11</v>
      </c>
      <c r="F407" s="23" t="s">
        <v>2489</v>
      </c>
      <c r="G407" s="28" t="s">
        <v>2490</v>
      </c>
      <c r="H407" s="23" t="s">
        <v>1434</v>
      </c>
      <c r="I407" s="23" t="s">
        <v>2491</v>
      </c>
      <c r="J407" s="101">
        <v>43570</v>
      </c>
      <c r="K407" s="24" t="s">
        <v>21</v>
      </c>
      <c r="L407" s="77">
        <f t="shared" ca="1" si="6"/>
        <v>43962</v>
      </c>
    </row>
    <row r="408" spans="1:12" s="78" customFormat="1" ht="15" customHeight="1">
      <c r="A408" s="27" t="s">
        <v>2492</v>
      </c>
      <c r="B408" s="27"/>
      <c r="C408" s="100">
        <v>43552</v>
      </c>
      <c r="D408" s="24"/>
      <c r="E408" s="23" t="s">
        <v>2469</v>
      </c>
      <c r="F408" s="23" t="s">
        <v>2493</v>
      </c>
      <c r="G408" s="28" t="s">
        <v>26</v>
      </c>
      <c r="H408" s="23" t="s">
        <v>1403</v>
      </c>
      <c r="I408" s="23" t="s">
        <v>2494</v>
      </c>
      <c r="J408" s="101">
        <v>43556</v>
      </c>
      <c r="K408" s="24" t="s">
        <v>2495</v>
      </c>
      <c r="L408" s="77">
        <f t="shared" ca="1" si="6"/>
        <v>410</v>
      </c>
    </row>
    <row r="409" spans="1:12" s="78" customFormat="1" ht="15" customHeight="1">
      <c r="A409" s="27" t="s">
        <v>2496</v>
      </c>
      <c r="B409" s="27"/>
      <c r="C409" s="100">
        <v>43552</v>
      </c>
      <c r="D409" s="24"/>
      <c r="E409" s="23" t="s">
        <v>2469</v>
      </c>
      <c r="F409" s="23" t="s">
        <v>2497</v>
      </c>
      <c r="G409" s="28" t="s">
        <v>2498</v>
      </c>
      <c r="H409" s="23" t="s">
        <v>1434</v>
      </c>
      <c r="I409" s="23"/>
      <c r="J409" s="101">
        <v>43546</v>
      </c>
      <c r="K409" s="24" t="s">
        <v>34</v>
      </c>
      <c r="L409" s="77">
        <f t="shared" ca="1" si="6"/>
        <v>410</v>
      </c>
    </row>
    <row r="410" spans="1:12" s="78" customFormat="1" ht="15" customHeight="1">
      <c r="A410" s="27" t="s">
        <v>2499</v>
      </c>
      <c r="B410" s="27"/>
      <c r="C410" s="100">
        <v>43552</v>
      </c>
      <c r="D410" s="24"/>
      <c r="E410" s="23" t="s">
        <v>2500</v>
      </c>
      <c r="F410" s="23" t="s">
        <v>2501</v>
      </c>
      <c r="G410" s="28" t="s">
        <v>2502</v>
      </c>
      <c r="H410" s="23" t="s">
        <v>1403</v>
      </c>
      <c r="I410" s="23" t="s">
        <v>2503</v>
      </c>
      <c r="J410" s="101">
        <v>43556</v>
      </c>
      <c r="K410" s="24" t="s">
        <v>1875</v>
      </c>
      <c r="L410" s="77">
        <f t="shared" ca="1" si="6"/>
        <v>410</v>
      </c>
    </row>
    <row r="411" spans="1:12" s="78" customFormat="1" ht="15" customHeight="1">
      <c r="A411" s="27" t="s">
        <v>2504</v>
      </c>
      <c r="B411" s="27"/>
      <c r="C411" s="100">
        <v>43552</v>
      </c>
      <c r="D411" s="24"/>
      <c r="E411" s="23" t="s">
        <v>2505</v>
      </c>
      <c r="F411" s="23" t="s">
        <v>2506</v>
      </c>
      <c r="G411" s="28" t="s">
        <v>67</v>
      </c>
      <c r="H411" s="23" t="s">
        <v>1403</v>
      </c>
      <c r="I411" s="23" t="s">
        <v>2507</v>
      </c>
      <c r="J411" s="101">
        <v>43556</v>
      </c>
      <c r="K411" s="24" t="s">
        <v>1519</v>
      </c>
      <c r="L411" s="77">
        <f t="shared" ca="1" si="6"/>
        <v>410</v>
      </c>
    </row>
    <row r="412" spans="1:12" s="78" customFormat="1" ht="15" customHeight="1">
      <c r="A412" s="27" t="s">
        <v>2496</v>
      </c>
      <c r="B412" s="27"/>
      <c r="C412" s="100">
        <v>43552</v>
      </c>
      <c r="D412" s="24"/>
      <c r="E412" s="23" t="s">
        <v>2498</v>
      </c>
      <c r="F412" s="23" t="s">
        <v>2508</v>
      </c>
      <c r="G412" s="28" t="s">
        <v>2498</v>
      </c>
      <c r="H412" s="23" t="s">
        <v>1403</v>
      </c>
      <c r="I412" s="23" t="s">
        <v>2509</v>
      </c>
      <c r="J412" s="101">
        <v>43556</v>
      </c>
      <c r="K412" s="24" t="s">
        <v>2510</v>
      </c>
      <c r="L412" s="77">
        <f t="shared" ca="1" si="6"/>
        <v>410</v>
      </c>
    </row>
    <row r="413" spans="1:12" s="78" customFormat="1" ht="15" customHeight="1">
      <c r="A413" s="27" t="s">
        <v>2511</v>
      </c>
      <c r="B413" s="27"/>
      <c r="C413" s="100"/>
      <c r="D413" s="24"/>
      <c r="E413" s="23" t="s">
        <v>584</v>
      </c>
      <c r="F413" s="23" t="s">
        <v>2512</v>
      </c>
      <c r="G413" s="28" t="s">
        <v>2513</v>
      </c>
      <c r="H413" s="98" t="s">
        <v>1434</v>
      </c>
      <c r="I413" s="98" t="s">
        <v>2625</v>
      </c>
      <c r="J413" s="101">
        <v>43615</v>
      </c>
      <c r="K413" s="24" t="s">
        <v>1942</v>
      </c>
      <c r="L413" s="77">
        <f t="shared" ca="1" si="6"/>
        <v>43962</v>
      </c>
    </row>
    <row r="414" spans="1:12" s="78" customFormat="1" ht="15" customHeight="1">
      <c r="A414" s="27" t="s">
        <v>2514</v>
      </c>
      <c r="B414" s="27" t="s">
        <v>1640</v>
      </c>
      <c r="C414" s="100"/>
      <c r="D414" s="24"/>
      <c r="E414" s="23" t="s">
        <v>11</v>
      </c>
      <c r="F414" s="23" t="s">
        <v>2515</v>
      </c>
      <c r="G414" s="28" t="s">
        <v>26</v>
      </c>
      <c r="H414" s="23" t="s">
        <v>1450</v>
      </c>
      <c r="I414" s="23" t="s">
        <v>2516</v>
      </c>
      <c r="J414" s="101">
        <v>43560</v>
      </c>
      <c r="K414" s="24" t="s">
        <v>503</v>
      </c>
      <c r="L414" s="77">
        <f t="shared" ca="1" si="6"/>
        <v>43962</v>
      </c>
    </row>
    <row r="415" spans="1:12" s="78" customFormat="1" ht="15" customHeight="1">
      <c r="A415" s="27" t="s">
        <v>2517</v>
      </c>
      <c r="B415" s="27" t="s">
        <v>1640</v>
      </c>
      <c r="C415" s="100"/>
      <c r="D415" s="24"/>
      <c r="E415" s="23" t="s">
        <v>11</v>
      </c>
      <c r="F415" s="23" t="s">
        <v>2518</v>
      </c>
      <c r="G415" s="28" t="s">
        <v>26</v>
      </c>
      <c r="H415" s="23" t="s">
        <v>1450</v>
      </c>
      <c r="I415" s="23" t="s">
        <v>2519</v>
      </c>
      <c r="J415" s="101">
        <v>43560</v>
      </c>
      <c r="K415" s="24" t="s">
        <v>503</v>
      </c>
      <c r="L415" s="77">
        <f t="shared" ca="1" si="6"/>
        <v>43962</v>
      </c>
    </row>
    <row r="416" spans="1:12" s="78" customFormat="1" ht="15" customHeight="1">
      <c r="A416" s="27" t="s">
        <v>2520</v>
      </c>
      <c r="B416" s="27" t="s">
        <v>1640</v>
      </c>
      <c r="C416" s="100"/>
      <c r="D416" s="24"/>
      <c r="E416" s="23" t="s">
        <v>11</v>
      </c>
      <c r="F416" s="23" t="s">
        <v>2521</v>
      </c>
      <c r="G416" s="28" t="s">
        <v>26</v>
      </c>
      <c r="H416" s="23" t="s">
        <v>1450</v>
      </c>
      <c r="I416" s="23" t="s">
        <v>2522</v>
      </c>
      <c r="J416" s="101">
        <v>43560</v>
      </c>
      <c r="K416" s="24" t="s">
        <v>503</v>
      </c>
      <c r="L416" s="77">
        <f t="shared" ca="1" si="6"/>
        <v>43962</v>
      </c>
    </row>
    <row r="417" spans="1:12" s="78" customFormat="1" ht="15" customHeight="1">
      <c r="A417" s="27" t="s">
        <v>2523</v>
      </c>
      <c r="B417" s="27" t="s">
        <v>1640</v>
      </c>
      <c r="C417" s="100"/>
      <c r="D417" s="24"/>
      <c r="E417" s="23" t="s">
        <v>11</v>
      </c>
      <c r="F417" s="23" t="s">
        <v>2524</v>
      </c>
      <c r="G417" s="28" t="s">
        <v>26</v>
      </c>
      <c r="H417" s="23" t="s">
        <v>1450</v>
      </c>
      <c r="I417" s="23" t="s">
        <v>2525</v>
      </c>
      <c r="J417" s="101">
        <v>43563</v>
      </c>
      <c r="K417" s="24" t="s">
        <v>503</v>
      </c>
      <c r="L417" s="77">
        <f t="shared" ca="1" si="6"/>
        <v>43962</v>
      </c>
    </row>
    <row r="418" spans="1:12" s="78" customFormat="1" ht="15" customHeight="1">
      <c r="A418" s="27" t="s">
        <v>2526</v>
      </c>
      <c r="B418" s="27" t="s">
        <v>1640</v>
      </c>
      <c r="C418" s="100"/>
      <c r="D418" s="24"/>
      <c r="E418" s="23" t="s">
        <v>11</v>
      </c>
      <c r="F418" s="23" t="s">
        <v>2527</v>
      </c>
      <c r="G418" s="28" t="s">
        <v>26</v>
      </c>
      <c r="H418" s="23" t="s">
        <v>1450</v>
      </c>
      <c r="I418" s="23" t="s">
        <v>2528</v>
      </c>
      <c r="J418" s="101">
        <v>43560</v>
      </c>
      <c r="K418" s="24" t="s">
        <v>503</v>
      </c>
      <c r="L418" s="77">
        <f t="shared" ca="1" si="6"/>
        <v>43962</v>
      </c>
    </row>
    <row r="419" spans="1:12" s="78" customFormat="1" ht="15" customHeight="1">
      <c r="A419" s="27" t="s">
        <v>2529</v>
      </c>
      <c r="B419" s="27" t="s">
        <v>1640</v>
      </c>
      <c r="C419" s="100"/>
      <c r="D419" s="24"/>
      <c r="E419" s="23" t="s">
        <v>11</v>
      </c>
      <c r="F419" s="23" t="s">
        <v>2530</v>
      </c>
      <c r="G419" s="28" t="s">
        <v>26</v>
      </c>
      <c r="H419" s="23" t="s">
        <v>1450</v>
      </c>
      <c r="I419" s="23" t="s">
        <v>2531</v>
      </c>
      <c r="J419" s="101">
        <v>43579</v>
      </c>
      <c r="K419" s="24" t="s">
        <v>503</v>
      </c>
      <c r="L419" s="77">
        <f t="shared" ca="1" si="6"/>
        <v>43962</v>
      </c>
    </row>
    <row r="420" spans="1:12" s="78" customFormat="1" ht="15" customHeight="1">
      <c r="A420" s="27" t="s">
        <v>2532</v>
      </c>
      <c r="B420" s="27" t="s">
        <v>1640</v>
      </c>
      <c r="C420" s="100"/>
      <c r="D420" s="24"/>
      <c r="E420" s="23" t="s">
        <v>11</v>
      </c>
      <c r="F420" s="23" t="s">
        <v>2533</v>
      </c>
      <c r="G420" s="28" t="s">
        <v>26</v>
      </c>
      <c r="H420" s="23" t="s">
        <v>1450</v>
      </c>
      <c r="I420" s="23" t="s">
        <v>2534</v>
      </c>
      <c r="J420" s="101">
        <v>43563</v>
      </c>
      <c r="K420" s="24" t="s">
        <v>503</v>
      </c>
      <c r="L420" s="77">
        <f t="shared" ca="1" si="6"/>
        <v>43962</v>
      </c>
    </row>
    <row r="421" spans="1:12" s="78" customFormat="1" ht="15" customHeight="1">
      <c r="A421" s="27" t="s">
        <v>2535</v>
      </c>
      <c r="B421" s="27" t="s">
        <v>1640</v>
      </c>
      <c r="C421" s="100"/>
      <c r="D421" s="24"/>
      <c r="E421" s="23" t="s">
        <v>11</v>
      </c>
      <c r="F421" s="23" t="s">
        <v>2536</v>
      </c>
      <c r="G421" s="28" t="s">
        <v>26</v>
      </c>
      <c r="H421" s="23" t="s">
        <v>1450</v>
      </c>
      <c r="I421" s="23" t="s">
        <v>2537</v>
      </c>
      <c r="J421" s="101">
        <v>43560</v>
      </c>
      <c r="K421" s="24" t="s">
        <v>503</v>
      </c>
      <c r="L421" s="77">
        <f t="shared" ca="1" si="6"/>
        <v>43962</v>
      </c>
    </row>
    <row r="422" spans="1:12" s="78" customFormat="1" ht="15" customHeight="1">
      <c r="A422" s="27" t="s">
        <v>2538</v>
      </c>
      <c r="B422" s="27" t="s">
        <v>1640</v>
      </c>
      <c r="C422" s="100"/>
      <c r="D422" s="24"/>
      <c r="E422" s="23" t="s">
        <v>11</v>
      </c>
      <c r="F422" s="23" t="s">
        <v>2539</v>
      </c>
      <c r="G422" s="28" t="s">
        <v>26</v>
      </c>
      <c r="H422" s="23" t="s">
        <v>1450</v>
      </c>
      <c r="I422" s="23" t="s">
        <v>2540</v>
      </c>
      <c r="J422" s="101">
        <v>43581</v>
      </c>
      <c r="K422" s="24" t="s">
        <v>503</v>
      </c>
      <c r="L422" s="77">
        <f t="shared" ca="1" si="6"/>
        <v>43962</v>
      </c>
    </row>
    <row r="423" spans="1:12" s="78" customFormat="1" ht="15" customHeight="1">
      <c r="A423" s="27" t="s">
        <v>2541</v>
      </c>
      <c r="B423" s="27" t="s">
        <v>1640</v>
      </c>
      <c r="C423" s="100"/>
      <c r="D423" s="24"/>
      <c r="E423" s="23" t="s">
        <v>11</v>
      </c>
      <c r="F423" s="23" t="s">
        <v>2542</v>
      </c>
      <c r="G423" s="28" t="s">
        <v>26</v>
      </c>
      <c r="H423" s="23" t="s">
        <v>1450</v>
      </c>
      <c r="I423" s="23" t="s">
        <v>2543</v>
      </c>
      <c r="J423" s="101">
        <v>43579</v>
      </c>
      <c r="K423" s="24" t="s">
        <v>503</v>
      </c>
      <c r="L423" s="77">
        <f t="shared" ca="1" si="6"/>
        <v>43962</v>
      </c>
    </row>
    <row r="424" spans="1:12" s="78" customFormat="1" ht="15" customHeight="1">
      <c r="A424" s="27" t="s">
        <v>2544</v>
      </c>
      <c r="B424" s="27" t="s">
        <v>1640</v>
      </c>
      <c r="C424" s="100"/>
      <c r="D424" s="24"/>
      <c r="E424" s="23" t="s">
        <v>555</v>
      </c>
      <c r="F424" s="23" t="s">
        <v>2545</v>
      </c>
      <c r="G424" s="28" t="s">
        <v>26</v>
      </c>
      <c r="H424" s="23" t="s">
        <v>1450</v>
      </c>
      <c r="I424" s="23" t="s">
        <v>2546</v>
      </c>
      <c r="J424" s="101">
        <v>42486</v>
      </c>
      <c r="K424" s="24" t="s">
        <v>503</v>
      </c>
      <c r="L424" s="77">
        <f t="shared" ca="1" si="6"/>
        <v>43962</v>
      </c>
    </row>
    <row r="425" spans="1:12" s="78" customFormat="1" ht="15" customHeight="1">
      <c r="A425" s="27" t="s">
        <v>2547</v>
      </c>
      <c r="B425" s="27" t="s">
        <v>1640</v>
      </c>
      <c r="C425" s="100"/>
      <c r="D425" s="24"/>
      <c r="E425" s="23" t="s">
        <v>555</v>
      </c>
      <c r="F425" s="23" t="s">
        <v>2548</v>
      </c>
      <c r="G425" s="28" t="s">
        <v>26</v>
      </c>
      <c r="H425" s="23" t="s">
        <v>1450</v>
      </c>
      <c r="I425" s="23" t="s">
        <v>2549</v>
      </c>
      <c r="J425" s="101">
        <v>43580</v>
      </c>
      <c r="K425" s="24" t="s">
        <v>503</v>
      </c>
      <c r="L425" s="77">
        <f t="shared" ca="1" si="6"/>
        <v>43962</v>
      </c>
    </row>
    <row r="426" spans="1:12" s="78" customFormat="1" ht="15" customHeight="1">
      <c r="A426" s="27" t="s">
        <v>2550</v>
      </c>
      <c r="B426" s="27" t="s">
        <v>1640</v>
      </c>
      <c r="C426" s="100"/>
      <c r="D426" s="24"/>
      <c r="E426" s="23" t="s">
        <v>555</v>
      </c>
      <c r="F426" s="23" t="s">
        <v>2551</v>
      </c>
      <c r="G426" s="28" t="s">
        <v>26</v>
      </c>
      <c r="H426" s="23" t="s">
        <v>1450</v>
      </c>
      <c r="I426" s="23" t="s">
        <v>1619</v>
      </c>
      <c r="J426" s="101">
        <v>43581</v>
      </c>
      <c r="K426" s="24" t="s">
        <v>503</v>
      </c>
      <c r="L426" s="77">
        <f t="shared" ca="1" si="6"/>
        <v>43962</v>
      </c>
    </row>
    <row r="427" spans="1:12" s="78" customFormat="1" ht="15" customHeight="1">
      <c r="A427" s="27" t="s">
        <v>2552</v>
      </c>
      <c r="B427" s="27" t="s">
        <v>1640</v>
      </c>
      <c r="C427" s="100"/>
      <c r="D427" s="24"/>
      <c r="E427" s="23" t="s">
        <v>555</v>
      </c>
      <c r="F427" s="23" t="s">
        <v>2553</v>
      </c>
      <c r="G427" s="28" t="s">
        <v>26</v>
      </c>
      <c r="H427" s="23" t="s">
        <v>1450</v>
      </c>
      <c r="I427" s="23" t="s">
        <v>2554</v>
      </c>
      <c r="J427" s="101">
        <v>43581</v>
      </c>
      <c r="K427" s="24" t="s">
        <v>503</v>
      </c>
      <c r="L427" s="77">
        <f t="shared" ca="1" si="6"/>
        <v>43962</v>
      </c>
    </row>
    <row r="428" spans="1:12" s="78" customFormat="1" ht="15" customHeight="1">
      <c r="A428" s="27" t="s">
        <v>2555</v>
      </c>
      <c r="B428" s="27" t="s">
        <v>1640</v>
      </c>
      <c r="C428" s="100"/>
      <c r="D428" s="24"/>
      <c r="E428" s="23" t="s">
        <v>555</v>
      </c>
      <c r="F428" s="23" t="s">
        <v>2556</v>
      </c>
      <c r="G428" s="28" t="s">
        <v>26</v>
      </c>
      <c r="H428" s="23" t="s">
        <v>1450</v>
      </c>
      <c r="I428" s="23" t="s">
        <v>2557</v>
      </c>
      <c r="J428" s="101">
        <v>43580</v>
      </c>
      <c r="K428" s="24" t="s">
        <v>503</v>
      </c>
      <c r="L428" s="77">
        <f t="shared" ca="1" si="6"/>
        <v>43962</v>
      </c>
    </row>
    <row r="429" spans="1:12" s="78" customFormat="1" ht="15" customHeight="1">
      <c r="A429" s="27" t="s">
        <v>2558</v>
      </c>
      <c r="B429" s="27" t="s">
        <v>1640</v>
      </c>
      <c r="C429" s="100"/>
      <c r="D429" s="24"/>
      <c r="E429" s="23" t="s">
        <v>555</v>
      </c>
      <c r="F429" s="23" t="s">
        <v>2559</v>
      </c>
      <c r="G429" s="28" t="s">
        <v>26</v>
      </c>
      <c r="H429" s="23" t="s">
        <v>1450</v>
      </c>
      <c r="I429" s="23" t="s">
        <v>2560</v>
      </c>
      <c r="J429" s="101">
        <v>43581</v>
      </c>
      <c r="K429" s="24" t="s">
        <v>503</v>
      </c>
      <c r="L429" s="77">
        <f t="shared" ca="1" si="6"/>
        <v>43962</v>
      </c>
    </row>
    <row r="430" spans="1:12" s="78" customFormat="1" ht="15" customHeight="1">
      <c r="A430" s="27" t="s">
        <v>2561</v>
      </c>
      <c r="B430" s="27" t="s">
        <v>1640</v>
      </c>
      <c r="C430" s="100"/>
      <c r="D430" s="24"/>
      <c r="E430" s="23" t="s">
        <v>555</v>
      </c>
      <c r="F430" s="23" t="s">
        <v>2562</v>
      </c>
      <c r="G430" s="28" t="s">
        <v>26</v>
      </c>
      <c r="H430" s="23" t="s">
        <v>1450</v>
      </c>
      <c r="I430" s="23" t="s">
        <v>2476</v>
      </c>
      <c r="J430" s="101">
        <v>43581</v>
      </c>
      <c r="K430" s="24" t="s">
        <v>503</v>
      </c>
      <c r="L430" s="77">
        <f t="shared" ca="1" si="6"/>
        <v>43962</v>
      </c>
    </row>
    <row r="431" spans="1:12" s="78" customFormat="1" ht="15" customHeight="1">
      <c r="A431" s="27" t="s">
        <v>2563</v>
      </c>
      <c r="B431" s="27" t="s">
        <v>1640</v>
      </c>
      <c r="C431" s="100"/>
      <c r="D431" s="24"/>
      <c r="E431" s="23" t="s">
        <v>11</v>
      </c>
      <c r="F431" s="23" t="s">
        <v>2564</v>
      </c>
      <c r="G431" s="28" t="s">
        <v>26</v>
      </c>
      <c r="H431" s="23" t="s">
        <v>1450</v>
      </c>
      <c r="I431" s="23" t="s">
        <v>2565</v>
      </c>
      <c r="J431" s="101">
        <v>43563</v>
      </c>
      <c r="K431" s="24" t="s">
        <v>503</v>
      </c>
      <c r="L431" s="77">
        <f t="shared" ca="1" si="6"/>
        <v>43962</v>
      </c>
    </row>
    <row r="432" spans="1:12" s="78" customFormat="1" ht="15" customHeight="1">
      <c r="A432" s="27" t="s">
        <v>2566</v>
      </c>
      <c r="B432" s="27"/>
      <c r="C432" s="100">
        <v>43587</v>
      </c>
      <c r="D432" s="24"/>
      <c r="E432" s="23" t="s">
        <v>300</v>
      </c>
      <c r="F432" s="23" t="s">
        <v>2567</v>
      </c>
      <c r="G432" s="28" t="s">
        <v>26</v>
      </c>
      <c r="H432" s="23"/>
      <c r="I432" s="23"/>
      <c r="J432" s="101">
        <v>43587</v>
      </c>
      <c r="K432" s="24" t="s">
        <v>2568</v>
      </c>
      <c r="L432" s="77">
        <f t="shared" ca="1" si="6"/>
        <v>375</v>
      </c>
    </row>
    <row r="433" spans="1:12" s="78" customFormat="1" ht="15" customHeight="1">
      <c r="A433" s="13" t="s">
        <v>2569</v>
      </c>
      <c r="B433" s="27"/>
      <c r="C433" s="100">
        <v>43570</v>
      </c>
      <c r="D433" s="24"/>
      <c r="E433" s="23" t="s">
        <v>1659</v>
      </c>
      <c r="F433" s="13" t="s">
        <v>2570</v>
      </c>
      <c r="G433" s="28" t="s">
        <v>969</v>
      </c>
      <c r="H433" s="23" t="s">
        <v>1403</v>
      </c>
      <c r="I433" s="23" t="s">
        <v>2571</v>
      </c>
      <c r="J433" s="101">
        <v>43572</v>
      </c>
      <c r="K433" s="24" t="s">
        <v>1519</v>
      </c>
      <c r="L433" s="77">
        <f t="shared" ca="1" si="6"/>
        <v>392</v>
      </c>
    </row>
    <row r="434" spans="1:12" s="78" customFormat="1" ht="15" customHeight="1">
      <c r="A434" s="27" t="s">
        <v>858</v>
      </c>
      <c r="B434" s="27"/>
      <c r="C434" s="100">
        <v>43571</v>
      </c>
      <c r="D434" s="24" t="s">
        <v>2572</v>
      </c>
      <c r="E434" s="23" t="s">
        <v>1669</v>
      </c>
      <c r="F434" s="23" t="s">
        <v>2573</v>
      </c>
      <c r="G434" s="28" t="s">
        <v>862</v>
      </c>
      <c r="H434" s="23" t="s">
        <v>1434</v>
      </c>
      <c r="I434" s="23" t="s">
        <v>1471</v>
      </c>
      <c r="J434" s="101">
        <v>43572</v>
      </c>
      <c r="K434" s="24" t="s">
        <v>34</v>
      </c>
      <c r="L434" s="77">
        <f t="shared" ca="1" si="6"/>
        <v>391</v>
      </c>
    </row>
    <row r="435" spans="1:12" s="78" customFormat="1" ht="15" customHeight="1">
      <c r="A435" s="27" t="s">
        <v>2574</v>
      </c>
      <c r="B435" s="27"/>
      <c r="C435" s="100">
        <v>43570</v>
      </c>
      <c r="D435" s="24"/>
      <c r="E435" s="23" t="s">
        <v>1432</v>
      </c>
      <c r="F435" s="23" t="s">
        <v>2575</v>
      </c>
      <c r="G435" s="28" t="s">
        <v>2502</v>
      </c>
      <c r="H435" s="23" t="s">
        <v>1403</v>
      </c>
      <c r="I435" s="23" t="s">
        <v>2576</v>
      </c>
      <c r="J435" s="101">
        <v>43482</v>
      </c>
      <c r="K435" s="24" t="s">
        <v>2577</v>
      </c>
      <c r="L435" s="77">
        <f t="shared" ca="1" si="6"/>
        <v>392</v>
      </c>
    </row>
    <row r="436" spans="1:12" s="78" customFormat="1" ht="15" customHeight="1">
      <c r="A436" s="27" t="s">
        <v>504</v>
      </c>
      <c r="B436" s="27" t="s">
        <v>1640</v>
      </c>
      <c r="C436" s="100"/>
      <c r="D436" s="24"/>
      <c r="E436" s="23" t="s">
        <v>18</v>
      </c>
      <c r="F436" s="23" t="s">
        <v>2578</v>
      </c>
      <c r="G436" s="28" t="s">
        <v>26</v>
      </c>
      <c r="H436" s="23" t="s">
        <v>1450</v>
      </c>
      <c r="I436" s="23" t="s">
        <v>2579</v>
      </c>
      <c r="J436" s="101">
        <v>43598</v>
      </c>
      <c r="K436" s="24" t="s">
        <v>503</v>
      </c>
      <c r="L436" s="77">
        <f t="shared" ca="1" si="6"/>
        <v>43962</v>
      </c>
    </row>
    <row r="437" spans="1:12" s="78" customFormat="1" ht="15" customHeight="1">
      <c r="A437" s="27" t="s">
        <v>2580</v>
      </c>
      <c r="B437" s="27" t="s">
        <v>1640</v>
      </c>
      <c r="C437" s="100"/>
      <c r="D437" s="24"/>
      <c r="E437" s="23" t="s">
        <v>576</v>
      </c>
      <c r="F437" s="23" t="s">
        <v>2581</v>
      </c>
      <c r="G437" s="28" t="s">
        <v>26</v>
      </c>
      <c r="H437" s="23" t="s">
        <v>1450</v>
      </c>
      <c r="I437" s="23" t="s">
        <v>2582</v>
      </c>
      <c r="J437" s="101">
        <v>43591</v>
      </c>
      <c r="K437" s="24" t="s">
        <v>503</v>
      </c>
      <c r="L437" s="77">
        <f t="shared" ca="1" si="6"/>
        <v>43962</v>
      </c>
    </row>
    <row r="438" spans="1:12" s="78" customFormat="1" ht="15" customHeight="1">
      <c r="A438" s="1" t="s">
        <v>2583</v>
      </c>
      <c r="B438" s="27" t="s">
        <v>1640</v>
      </c>
      <c r="C438" s="100">
        <v>43543</v>
      </c>
      <c r="D438" s="24"/>
      <c r="E438" s="23" t="s">
        <v>576</v>
      </c>
      <c r="F438" s="23" t="s">
        <v>2584</v>
      </c>
      <c r="G438" s="28" t="s">
        <v>862</v>
      </c>
      <c r="H438" s="23" t="s">
        <v>1434</v>
      </c>
      <c r="I438" s="23" t="s">
        <v>2585</v>
      </c>
      <c r="J438" s="101">
        <v>43587</v>
      </c>
      <c r="K438" s="24" t="s">
        <v>2586</v>
      </c>
      <c r="L438" s="77">
        <f t="shared" ca="1" si="6"/>
        <v>419</v>
      </c>
    </row>
    <row r="439" spans="1:12" s="78" customFormat="1" ht="15" customHeight="1">
      <c r="A439" s="27" t="s">
        <v>2587</v>
      </c>
      <c r="B439" s="27" t="s">
        <v>1640</v>
      </c>
      <c r="C439" s="100"/>
      <c r="D439" s="24"/>
      <c r="E439" s="23" t="s">
        <v>11</v>
      </c>
      <c r="F439" s="23" t="s">
        <v>2588</v>
      </c>
      <c r="G439" s="28" t="s">
        <v>26</v>
      </c>
      <c r="H439" s="23" t="s">
        <v>1450</v>
      </c>
      <c r="I439" s="23" t="s">
        <v>2589</v>
      </c>
      <c r="J439" s="101">
        <v>43591</v>
      </c>
      <c r="K439" s="24" t="s">
        <v>503</v>
      </c>
      <c r="L439" s="77">
        <f t="shared" ca="1" si="6"/>
        <v>43962</v>
      </c>
    </row>
    <row r="440" spans="1:12" s="78" customFormat="1" ht="15" customHeight="1">
      <c r="A440" s="1" t="s">
        <v>2590</v>
      </c>
      <c r="B440" s="27" t="s">
        <v>1640</v>
      </c>
      <c r="C440" s="100"/>
      <c r="D440" s="24"/>
      <c r="E440" s="23" t="s">
        <v>11</v>
      </c>
      <c r="F440" s="23" t="s">
        <v>2591</v>
      </c>
      <c r="G440" s="28" t="s">
        <v>100</v>
      </c>
      <c r="H440" s="23" t="s">
        <v>1450</v>
      </c>
      <c r="I440" s="23" t="s">
        <v>2592</v>
      </c>
      <c r="J440" s="101">
        <v>43592</v>
      </c>
      <c r="K440" s="24" t="s">
        <v>503</v>
      </c>
      <c r="L440" s="77">
        <f t="shared" ca="1" si="6"/>
        <v>43962</v>
      </c>
    </row>
    <row r="441" spans="1:12" s="78" customFormat="1" ht="15" customHeight="1">
      <c r="A441" s="27" t="s">
        <v>2593</v>
      </c>
      <c r="B441" s="27" t="s">
        <v>1640</v>
      </c>
      <c r="C441" s="100"/>
      <c r="D441" s="24"/>
      <c r="E441" s="23" t="s">
        <v>300</v>
      </c>
      <c r="F441" s="23" t="s">
        <v>2594</v>
      </c>
      <c r="G441" s="28" t="s">
        <v>26</v>
      </c>
      <c r="H441" s="23" t="s">
        <v>1450</v>
      </c>
      <c r="I441" s="23" t="s">
        <v>2595</v>
      </c>
      <c r="J441" s="101">
        <v>43580</v>
      </c>
      <c r="K441" s="24" t="s">
        <v>503</v>
      </c>
      <c r="L441" s="77">
        <f t="shared" ca="1" si="6"/>
        <v>43962</v>
      </c>
    </row>
    <row r="442" spans="1:12" s="78" customFormat="1" ht="15" customHeight="1">
      <c r="A442" s="27" t="s">
        <v>2596</v>
      </c>
      <c r="B442" s="27"/>
      <c r="C442" s="100">
        <v>43594</v>
      </c>
      <c r="D442" s="24"/>
      <c r="E442" s="23" t="s">
        <v>2054</v>
      </c>
      <c r="F442" s="23" t="s">
        <v>2597</v>
      </c>
      <c r="G442" s="28" t="s">
        <v>67</v>
      </c>
      <c r="H442" s="23" t="s">
        <v>1403</v>
      </c>
      <c r="I442" s="23" t="s">
        <v>2598</v>
      </c>
      <c r="J442" s="101">
        <v>43599</v>
      </c>
      <c r="K442" s="24" t="s">
        <v>2599</v>
      </c>
      <c r="L442" s="77">
        <f t="shared" ca="1" si="6"/>
        <v>368</v>
      </c>
    </row>
    <row r="443" spans="1:12" s="78" customFormat="1" ht="15" customHeight="1">
      <c r="A443" s="27" t="s">
        <v>2600</v>
      </c>
      <c r="B443" s="27"/>
      <c r="C443" s="100">
        <v>43565</v>
      </c>
      <c r="D443" s="24"/>
      <c r="E443" s="23" t="s">
        <v>1659</v>
      </c>
      <c r="F443" s="23" t="s">
        <v>2601</v>
      </c>
      <c r="G443" s="28" t="s">
        <v>866</v>
      </c>
      <c r="H443" s="23" t="s">
        <v>1403</v>
      </c>
      <c r="I443" s="23" t="s">
        <v>2602</v>
      </c>
      <c r="J443" s="101">
        <v>43598</v>
      </c>
      <c r="K443" s="24" t="s">
        <v>1519</v>
      </c>
      <c r="L443" s="77">
        <f t="shared" ca="1" si="6"/>
        <v>397</v>
      </c>
    </row>
    <row r="444" spans="1:12" s="78" customFormat="1" ht="15" customHeight="1">
      <c r="A444" s="27" t="s">
        <v>2603</v>
      </c>
      <c r="B444" s="27"/>
      <c r="C444" s="100">
        <v>43595</v>
      </c>
      <c r="D444" s="24"/>
      <c r="E444" s="23" t="s">
        <v>112</v>
      </c>
      <c r="F444" s="23" t="s">
        <v>2604</v>
      </c>
      <c r="G444" s="28" t="s">
        <v>52</v>
      </c>
      <c r="H444" s="23" t="s">
        <v>1403</v>
      </c>
      <c r="I444" s="23" t="s">
        <v>2605</v>
      </c>
      <c r="J444" s="101">
        <v>43598</v>
      </c>
      <c r="K444" s="24" t="s">
        <v>136</v>
      </c>
      <c r="L444" s="77">
        <f t="shared" ca="1" si="6"/>
        <v>367</v>
      </c>
    </row>
    <row r="445" spans="1:12" s="78" customFormat="1" ht="15" customHeight="1">
      <c r="A445" s="27" t="s">
        <v>2606</v>
      </c>
      <c r="B445" s="27" t="s">
        <v>1640</v>
      </c>
      <c r="C445" s="100"/>
      <c r="D445" s="24"/>
      <c r="E445" s="23" t="s">
        <v>555</v>
      </c>
      <c r="F445" s="23" t="s">
        <v>2607</v>
      </c>
      <c r="G445" s="28" t="s">
        <v>26</v>
      </c>
      <c r="H445" s="23" t="s">
        <v>1403</v>
      </c>
      <c r="I445" s="23" t="s">
        <v>2608</v>
      </c>
      <c r="J445" s="101">
        <v>43598</v>
      </c>
      <c r="K445" s="24" t="s">
        <v>198</v>
      </c>
      <c r="L445" s="77">
        <f t="shared" ca="1" si="6"/>
        <v>43962</v>
      </c>
    </row>
    <row r="446" spans="1:12" s="78" customFormat="1" ht="15" customHeight="1">
      <c r="A446" s="27" t="s">
        <v>2609</v>
      </c>
      <c r="B446" s="27" t="s">
        <v>1640</v>
      </c>
      <c r="C446" s="100"/>
      <c r="D446" s="24"/>
      <c r="E446" s="23" t="s">
        <v>555</v>
      </c>
      <c r="F446" s="23" t="s">
        <v>2610</v>
      </c>
      <c r="G446" s="28" t="s">
        <v>26</v>
      </c>
      <c r="H446" s="23" t="s">
        <v>1403</v>
      </c>
      <c r="I446" s="23" t="s">
        <v>2611</v>
      </c>
      <c r="J446" s="101">
        <v>43598</v>
      </c>
      <c r="K446" s="24" t="s">
        <v>198</v>
      </c>
      <c r="L446" s="77">
        <f t="shared" ca="1" si="6"/>
        <v>43962</v>
      </c>
    </row>
    <row r="447" spans="1:12" s="78" customFormat="1" ht="15" customHeight="1">
      <c r="A447" s="27" t="s">
        <v>2612</v>
      </c>
      <c r="B447" s="27"/>
      <c r="C447" s="100">
        <v>43601</v>
      </c>
      <c r="D447" s="24"/>
      <c r="E447" s="23" t="s">
        <v>2354</v>
      </c>
      <c r="F447" s="23" t="s">
        <v>2613</v>
      </c>
      <c r="G447" s="28" t="s">
        <v>2614</v>
      </c>
      <c r="H447" s="23"/>
      <c r="I447" s="23"/>
      <c r="J447" s="101"/>
      <c r="K447" s="24"/>
      <c r="L447" s="77">
        <f t="shared" ca="1" si="6"/>
        <v>361</v>
      </c>
    </row>
    <row r="448" spans="1:12" s="78" customFormat="1" ht="15" customHeight="1">
      <c r="A448" s="27" t="s">
        <v>2615</v>
      </c>
      <c r="B448" s="27" t="s">
        <v>1640</v>
      </c>
      <c r="C448" s="100"/>
      <c r="D448" s="24"/>
      <c r="E448" s="23" t="s">
        <v>300</v>
      </c>
      <c r="F448" s="23" t="s">
        <v>2616</v>
      </c>
      <c r="G448" s="28" t="s">
        <v>26</v>
      </c>
      <c r="H448" s="23" t="s">
        <v>1434</v>
      </c>
      <c r="I448" s="23" t="s">
        <v>2617</v>
      </c>
      <c r="J448" s="101">
        <v>42506</v>
      </c>
      <c r="K448" s="24" t="s">
        <v>205</v>
      </c>
      <c r="L448" s="77">
        <f t="shared" ca="1" si="6"/>
        <v>43962</v>
      </c>
    </row>
    <row r="449" spans="1:12" s="78" customFormat="1" ht="15" customHeight="1">
      <c r="A449" s="27" t="s">
        <v>2618</v>
      </c>
      <c r="B449" s="27"/>
      <c r="C449" s="100">
        <v>43606</v>
      </c>
      <c r="D449" s="24"/>
      <c r="E449" s="23" t="s">
        <v>1432</v>
      </c>
      <c r="F449" s="23" t="s">
        <v>2619</v>
      </c>
      <c r="G449" s="28" t="s">
        <v>67</v>
      </c>
      <c r="H449" s="23" t="s">
        <v>1434</v>
      </c>
      <c r="I449" s="23" t="s">
        <v>2620</v>
      </c>
      <c r="J449" s="101">
        <v>43600</v>
      </c>
      <c r="K449" s="24" t="s">
        <v>34</v>
      </c>
      <c r="L449" s="77">
        <f t="shared" ca="1" si="6"/>
        <v>356</v>
      </c>
    </row>
    <row r="450" spans="1:12" s="78" customFormat="1" ht="15" customHeight="1">
      <c r="A450" s="27" t="s">
        <v>2621</v>
      </c>
      <c r="B450" s="27" t="s">
        <v>1640</v>
      </c>
      <c r="C450" s="100">
        <v>43606</v>
      </c>
      <c r="D450" s="24"/>
      <c r="E450" s="23" t="s">
        <v>2231</v>
      </c>
      <c r="F450" s="23" t="s">
        <v>2622</v>
      </c>
      <c r="G450" s="28" t="s">
        <v>26</v>
      </c>
      <c r="H450" s="23" t="s">
        <v>1403</v>
      </c>
      <c r="I450" s="23" t="s">
        <v>2623</v>
      </c>
      <c r="J450" s="101">
        <v>43607</v>
      </c>
      <c r="K450" s="24" t="s">
        <v>145</v>
      </c>
      <c r="L450" s="77">
        <f t="shared" ref="L450:L513" ca="1" si="7">TODAY()-C450</f>
        <v>356</v>
      </c>
    </row>
    <row r="451" spans="1:12" s="78" customFormat="1" ht="15" customHeight="1">
      <c r="A451" s="27" t="s">
        <v>242</v>
      </c>
      <c r="B451" s="27"/>
      <c r="C451" s="100">
        <v>43607</v>
      </c>
      <c r="D451" s="24"/>
      <c r="E451" s="23" t="s">
        <v>1432</v>
      </c>
      <c r="F451" s="23" t="s">
        <v>2624</v>
      </c>
      <c r="G451" s="28" t="s">
        <v>52</v>
      </c>
      <c r="H451" s="23" t="s">
        <v>1591</v>
      </c>
      <c r="I451" s="23"/>
      <c r="J451" s="101">
        <v>43607</v>
      </c>
      <c r="K451" s="24" t="s">
        <v>145</v>
      </c>
      <c r="L451" s="77">
        <f t="shared" ca="1" si="7"/>
        <v>355</v>
      </c>
    </row>
    <row r="452" spans="1:12" s="78" customFormat="1" ht="15" customHeight="1">
      <c r="A452" s="96" t="s">
        <v>2628</v>
      </c>
      <c r="B452" s="27"/>
      <c r="C452" s="100">
        <v>43616</v>
      </c>
      <c r="D452" s="24" t="s">
        <v>1431</v>
      </c>
      <c r="E452" s="98" t="s">
        <v>576</v>
      </c>
      <c r="F452" s="98" t="s">
        <v>2630</v>
      </c>
      <c r="G452" s="28" t="s">
        <v>622</v>
      </c>
      <c r="H452" s="98" t="s">
        <v>1434</v>
      </c>
      <c r="I452" s="98" t="s">
        <v>2629</v>
      </c>
      <c r="J452" s="101">
        <v>43607</v>
      </c>
      <c r="K452" s="24" t="s">
        <v>34</v>
      </c>
      <c r="L452" s="77">
        <f t="shared" ca="1" si="7"/>
        <v>346</v>
      </c>
    </row>
    <row r="453" spans="1:12" s="78" customFormat="1" ht="15" customHeight="1">
      <c r="A453" s="27" t="s">
        <v>2631</v>
      </c>
      <c r="B453" s="27"/>
      <c r="C453" s="100">
        <v>43640</v>
      </c>
      <c r="D453" s="24" t="s">
        <v>1755</v>
      </c>
      <c r="E453" s="98" t="s">
        <v>576</v>
      </c>
      <c r="F453" s="98" t="s">
        <v>2632</v>
      </c>
      <c r="G453" s="28" t="s">
        <v>622</v>
      </c>
      <c r="H453" s="98" t="s">
        <v>1434</v>
      </c>
      <c r="I453" s="98" t="s">
        <v>2633</v>
      </c>
      <c r="J453" s="101">
        <v>43607</v>
      </c>
      <c r="K453" s="24" t="s">
        <v>34</v>
      </c>
      <c r="L453" s="77">
        <f t="shared" ca="1" si="7"/>
        <v>322</v>
      </c>
    </row>
    <row r="454" spans="1:12" s="78" customFormat="1" ht="15" customHeight="1">
      <c r="A454" s="27" t="s">
        <v>1017</v>
      </c>
      <c r="B454" s="27"/>
      <c r="C454" s="100">
        <v>43619</v>
      </c>
      <c r="D454" s="24" t="s">
        <v>2634</v>
      </c>
      <c r="E454" s="98" t="s">
        <v>576</v>
      </c>
      <c r="F454" s="98" t="s">
        <v>2635</v>
      </c>
      <c r="G454" s="28" t="s">
        <v>1402</v>
      </c>
      <c r="H454" s="98" t="s">
        <v>1434</v>
      </c>
      <c r="I454" s="98" t="s">
        <v>2636</v>
      </c>
      <c r="J454" s="101">
        <v>43619</v>
      </c>
      <c r="K454" s="24" t="s">
        <v>1464</v>
      </c>
      <c r="L454" s="77">
        <f t="shared" ca="1" si="7"/>
        <v>343</v>
      </c>
    </row>
    <row r="455" spans="1:12" s="78" customFormat="1" ht="15" customHeight="1">
      <c r="A455" s="27" t="s">
        <v>2641</v>
      </c>
      <c r="B455" s="27"/>
      <c r="C455" s="100">
        <v>43621</v>
      </c>
      <c r="D455" s="24"/>
      <c r="E455" s="98" t="s">
        <v>1432</v>
      </c>
      <c r="F455" s="98" t="s">
        <v>2642</v>
      </c>
      <c r="G455" s="28" t="s">
        <v>67</v>
      </c>
      <c r="H455" s="98" t="s">
        <v>1403</v>
      </c>
      <c r="I455" s="98" t="s">
        <v>2644</v>
      </c>
      <c r="J455" s="101">
        <v>43623</v>
      </c>
      <c r="K455" s="24" t="s">
        <v>1982</v>
      </c>
      <c r="L455" s="77">
        <f t="shared" ca="1" si="7"/>
        <v>341</v>
      </c>
    </row>
    <row r="456" spans="1:12" s="78" customFormat="1" ht="15" customHeight="1">
      <c r="A456" s="27" t="s">
        <v>2649</v>
      </c>
      <c r="B456" s="27" t="s">
        <v>1640</v>
      </c>
      <c r="C456" s="100"/>
      <c r="D456" s="24"/>
      <c r="E456" s="98" t="s">
        <v>40</v>
      </c>
      <c r="F456" s="98" t="s">
        <v>2650</v>
      </c>
      <c r="G456" s="28" t="s">
        <v>26</v>
      </c>
      <c r="H456" s="98" t="s">
        <v>1450</v>
      </c>
      <c r="I456" s="98" t="s">
        <v>2651</v>
      </c>
      <c r="J456" s="101">
        <v>43649</v>
      </c>
      <c r="K456" s="24" t="s">
        <v>503</v>
      </c>
      <c r="L456" s="77">
        <f t="shared" ca="1" si="7"/>
        <v>43962</v>
      </c>
    </row>
    <row r="457" spans="1:12" s="78" customFormat="1" ht="15" customHeight="1">
      <c r="A457" s="27" t="s">
        <v>2652</v>
      </c>
      <c r="B457" s="27" t="s">
        <v>1640</v>
      </c>
      <c r="C457" s="100"/>
      <c r="D457" s="24"/>
      <c r="E457" s="98" t="s">
        <v>11</v>
      </c>
      <c r="F457" s="98" t="s">
        <v>2653</v>
      </c>
      <c r="G457" s="28" t="s">
        <v>26</v>
      </c>
      <c r="H457" s="98" t="s">
        <v>1450</v>
      </c>
      <c r="I457" s="98" t="s">
        <v>2654</v>
      </c>
      <c r="J457" s="101">
        <v>43648</v>
      </c>
      <c r="K457" s="24" t="s">
        <v>503</v>
      </c>
      <c r="L457" s="77">
        <f t="shared" ca="1" si="7"/>
        <v>43962</v>
      </c>
    </row>
    <row r="458" spans="1:12" s="78" customFormat="1" ht="15" customHeight="1">
      <c r="A458" s="27" t="s">
        <v>2655</v>
      </c>
      <c r="B458" s="27" t="s">
        <v>1613</v>
      </c>
      <c r="C458" s="100"/>
      <c r="D458" s="24"/>
      <c r="E458" s="98" t="s">
        <v>300</v>
      </c>
      <c r="F458" s="98" t="s">
        <v>2656</v>
      </c>
      <c r="G458" s="28" t="s">
        <v>26</v>
      </c>
      <c r="H458" s="98" t="s">
        <v>1403</v>
      </c>
      <c r="I458" s="98" t="s">
        <v>2657</v>
      </c>
      <c r="J458" s="101">
        <v>43656</v>
      </c>
      <c r="K458" s="24" t="s">
        <v>21</v>
      </c>
      <c r="L458" s="77">
        <f t="shared" ca="1" si="7"/>
        <v>43962</v>
      </c>
    </row>
    <row r="459" spans="1:12" s="78" customFormat="1" ht="15" customHeight="1">
      <c r="A459" s="27" t="s">
        <v>2658</v>
      </c>
      <c r="B459" s="27" t="s">
        <v>1640</v>
      </c>
      <c r="C459" s="100"/>
      <c r="D459" s="24"/>
      <c r="E459" s="98" t="s">
        <v>40</v>
      </c>
      <c r="F459" s="98" t="s">
        <v>2659</v>
      </c>
      <c r="G459" s="28" t="s">
        <v>26</v>
      </c>
      <c r="H459" s="98" t="s">
        <v>1403</v>
      </c>
      <c r="I459" s="98" t="s">
        <v>2660</v>
      </c>
      <c r="J459" s="101">
        <v>43658</v>
      </c>
      <c r="K459" s="24" t="s">
        <v>21</v>
      </c>
      <c r="L459" s="77">
        <f t="shared" ca="1" si="7"/>
        <v>43962</v>
      </c>
    </row>
    <row r="460" spans="1:12" s="78" customFormat="1" ht="15" customHeight="1">
      <c r="A460" s="27"/>
      <c r="B460" s="27"/>
      <c r="C460" s="100"/>
      <c r="D460" s="24"/>
      <c r="E460" s="23"/>
      <c r="F460" s="23"/>
      <c r="G460" s="28"/>
      <c r="H460" s="23"/>
      <c r="I460" s="23"/>
      <c r="J460" s="101"/>
      <c r="K460" s="24"/>
      <c r="L460" s="77">
        <f t="shared" ca="1" si="7"/>
        <v>43962</v>
      </c>
    </row>
    <row r="461" spans="1:12" s="78" customFormat="1" ht="15" customHeight="1">
      <c r="A461" s="27"/>
      <c r="B461" s="27"/>
      <c r="C461" s="100"/>
      <c r="D461" s="24"/>
      <c r="E461" s="23"/>
      <c r="F461" s="23"/>
      <c r="G461" s="28"/>
      <c r="H461" s="23"/>
      <c r="I461" s="23"/>
      <c r="J461" s="101"/>
      <c r="K461" s="24"/>
      <c r="L461" s="77">
        <f t="shared" ca="1" si="7"/>
        <v>43962</v>
      </c>
    </row>
    <row r="462" spans="1:12" s="78" customFormat="1" ht="15" customHeight="1">
      <c r="A462" s="27"/>
      <c r="B462" s="27"/>
      <c r="C462" s="100"/>
      <c r="D462" s="24"/>
      <c r="E462" s="23"/>
      <c r="F462" s="23"/>
      <c r="G462" s="28"/>
      <c r="H462" s="23"/>
      <c r="I462" s="23"/>
      <c r="J462" s="101"/>
      <c r="K462" s="24"/>
      <c r="L462" s="77">
        <f t="shared" ca="1" si="7"/>
        <v>43962</v>
      </c>
    </row>
    <row r="463" spans="1:12" s="78" customFormat="1" ht="15" customHeight="1">
      <c r="A463" s="27"/>
      <c r="B463" s="27"/>
      <c r="C463" s="100"/>
      <c r="D463" s="24"/>
      <c r="E463" s="23"/>
      <c r="F463" s="23"/>
      <c r="G463" s="28"/>
      <c r="H463" s="23"/>
      <c r="I463" s="23"/>
      <c r="J463" s="101"/>
      <c r="K463" s="24"/>
      <c r="L463" s="77">
        <f t="shared" ca="1" si="7"/>
        <v>43962</v>
      </c>
    </row>
    <row r="464" spans="1:12" s="78" customFormat="1" ht="15" customHeight="1">
      <c r="A464" s="27"/>
      <c r="B464" s="27"/>
      <c r="C464" s="100"/>
      <c r="D464" s="24"/>
      <c r="E464" s="23"/>
      <c r="F464" s="23"/>
      <c r="G464" s="28"/>
      <c r="H464" s="23"/>
      <c r="I464" s="23"/>
      <c r="J464" s="101"/>
      <c r="K464" s="24"/>
      <c r="L464" s="77">
        <f t="shared" ca="1" si="7"/>
        <v>43962</v>
      </c>
    </row>
    <row r="465" spans="1:12" s="78" customFormat="1" ht="15" customHeight="1">
      <c r="A465" s="27"/>
      <c r="B465" s="27"/>
      <c r="C465" s="100"/>
      <c r="D465" s="24"/>
      <c r="E465" s="23"/>
      <c r="F465" s="23"/>
      <c r="G465" s="28"/>
      <c r="H465" s="23"/>
      <c r="I465" s="23"/>
      <c r="J465" s="101"/>
      <c r="K465" s="24"/>
      <c r="L465" s="77">
        <f t="shared" ca="1" si="7"/>
        <v>43962</v>
      </c>
    </row>
    <row r="466" spans="1:12" s="78" customFormat="1" ht="15" customHeight="1">
      <c r="A466" s="27"/>
      <c r="B466" s="27"/>
      <c r="C466" s="100"/>
      <c r="D466" s="24"/>
      <c r="E466" s="23"/>
      <c r="F466" s="23"/>
      <c r="G466" s="28"/>
      <c r="H466" s="23"/>
      <c r="I466" s="23"/>
      <c r="J466" s="101"/>
      <c r="K466" s="24"/>
      <c r="L466" s="77">
        <f t="shared" ca="1" si="7"/>
        <v>43962</v>
      </c>
    </row>
    <row r="467" spans="1:12" s="78" customFormat="1" ht="15" customHeight="1">
      <c r="A467" s="27"/>
      <c r="B467" s="27"/>
      <c r="C467" s="100"/>
      <c r="D467" s="24"/>
      <c r="E467" s="23"/>
      <c r="F467" s="23"/>
      <c r="G467" s="28"/>
      <c r="H467" s="23"/>
      <c r="I467" s="23"/>
      <c r="J467" s="101"/>
      <c r="K467" s="24"/>
      <c r="L467" s="77">
        <f t="shared" ca="1" si="7"/>
        <v>43962</v>
      </c>
    </row>
    <row r="468" spans="1:12" s="78" customFormat="1" ht="15" customHeight="1">
      <c r="A468" s="27"/>
      <c r="B468" s="27"/>
      <c r="C468" s="100"/>
      <c r="D468" s="24"/>
      <c r="E468" s="23"/>
      <c r="F468" s="23"/>
      <c r="G468" s="28"/>
      <c r="H468" s="23"/>
      <c r="I468" s="23"/>
      <c r="J468" s="101"/>
      <c r="K468" s="24"/>
      <c r="L468" s="77">
        <f t="shared" ca="1" si="7"/>
        <v>43962</v>
      </c>
    </row>
    <row r="469" spans="1:12" s="78" customFormat="1" ht="15" customHeight="1">
      <c r="A469" s="27"/>
      <c r="B469" s="27"/>
      <c r="C469" s="100"/>
      <c r="D469" s="24"/>
      <c r="E469" s="23"/>
      <c r="F469" s="23"/>
      <c r="G469" s="28"/>
      <c r="H469" s="23"/>
      <c r="I469" s="23"/>
      <c r="J469" s="101"/>
      <c r="K469" s="24"/>
      <c r="L469" s="77">
        <f t="shared" ca="1" si="7"/>
        <v>43962</v>
      </c>
    </row>
    <row r="470" spans="1:12" s="78" customFormat="1" ht="15" customHeight="1">
      <c r="A470" s="27"/>
      <c r="B470" s="27"/>
      <c r="C470" s="100"/>
      <c r="D470" s="24"/>
      <c r="E470" s="23"/>
      <c r="F470" s="23"/>
      <c r="G470" s="28"/>
      <c r="H470" s="23"/>
      <c r="I470" s="23"/>
      <c r="J470" s="101"/>
      <c r="K470" s="24"/>
      <c r="L470" s="77">
        <f t="shared" ca="1" si="7"/>
        <v>43962</v>
      </c>
    </row>
    <row r="471" spans="1:12" s="78" customFormat="1" ht="15" customHeight="1">
      <c r="A471" s="27"/>
      <c r="B471" s="27"/>
      <c r="C471" s="100"/>
      <c r="D471" s="24"/>
      <c r="E471" s="23"/>
      <c r="F471" s="23"/>
      <c r="G471" s="28"/>
      <c r="H471" s="23"/>
      <c r="I471" s="23"/>
      <c r="J471" s="101"/>
      <c r="K471" s="24"/>
      <c r="L471" s="77">
        <f t="shared" ca="1" si="7"/>
        <v>43962</v>
      </c>
    </row>
    <row r="472" spans="1:12" s="78" customFormat="1" ht="15" customHeight="1">
      <c r="A472" s="27"/>
      <c r="B472" s="27"/>
      <c r="C472" s="100"/>
      <c r="D472" s="24"/>
      <c r="E472" s="23"/>
      <c r="F472" s="23"/>
      <c r="G472" s="28"/>
      <c r="H472" s="23"/>
      <c r="I472" s="23"/>
      <c r="J472" s="101"/>
      <c r="K472" s="24"/>
      <c r="L472" s="77">
        <f t="shared" ca="1" si="7"/>
        <v>43962</v>
      </c>
    </row>
    <row r="473" spans="1:12" s="78" customFormat="1" ht="15" customHeight="1">
      <c r="A473" s="27"/>
      <c r="B473" s="27"/>
      <c r="C473" s="100"/>
      <c r="D473" s="24"/>
      <c r="E473" s="23"/>
      <c r="F473" s="23"/>
      <c r="G473" s="28"/>
      <c r="H473" s="23"/>
      <c r="I473" s="23"/>
      <c r="J473" s="101"/>
      <c r="K473" s="24"/>
      <c r="L473" s="77">
        <f t="shared" ca="1" si="7"/>
        <v>43962</v>
      </c>
    </row>
    <row r="474" spans="1:12" s="78" customFormat="1" ht="15" customHeight="1">
      <c r="A474" s="27"/>
      <c r="B474" s="27"/>
      <c r="C474" s="100"/>
      <c r="D474" s="24"/>
      <c r="E474" s="23"/>
      <c r="F474" s="23"/>
      <c r="G474" s="28"/>
      <c r="H474" s="23"/>
      <c r="I474" s="23"/>
      <c r="J474" s="101"/>
      <c r="K474" s="24"/>
      <c r="L474" s="77">
        <f t="shared" ca="1" si="7"/>
        <v>43962</v>
      </c>
    </row>
    <row r="475" spans="1:12" s="78" customFormat="1" ht="15" customHeight="1">
      <c r="A475" s="27"/>
      <c r="B475" s="27"/>
      <c r="C475" s="100"/>
      <c r="D475" s="24"/>
      <c r="E475" s="23"/>
      <c r="F475" s="23"/>
      <c r="G475" s="28"/>
      <c r="H475" s="23"/>
      <c r="I475" s="23"/>
      <c r="J475" s="101"/>
      <c r="K475" s="24"/>
      <c r="L475" s="77">
        <f t="shared" ca="1" si="7"/>
        <v>43962</v>
      </c>
    </row>
    <row r="476" spans="1:12" s="78" customFormat="1" ht="15" customHeight="1">
      <c r="A476" s="27"/>
      <c r="B476" s="27"/>
      <c r="C476" s="100"/>
      <c r="D476" s="24"/>
      <c r="E476" s="23"/>
      <c r="F476" s="23"/>
      <c r="G476" s="28"/>
      <c r="H476" s="23"/>
      <c r="I476" s="23"/>
      <c r="J476" s="101"/>
      <c r="K476" s="24"/>
      <c r="L476" s="77">
        <f t="shared" ca="1" si="7"/>
        <v>43962</v>
      </c>
    </row>
    <row r="477" spans="1:12" s="78" customFormat="1" ht="15" customHeight="1">
      <c r="A477" s="27"/>
      <c r="B477" s="27"/>
      <c r="C477" s="100"/>
      <c r="D477" s="24"/>
      <c r="E477" s="23"/>
      <c r="F477" s="23"/>
      <c r="G477" s="28"/>
      <c r="H477" s="23"/>
      <c r="I477" s="23"/>
      <c r="J477" s="101"/>
      <c r="K477" s="24"/>
      <c r="L477" s="77">
        <f t="shared" ca="1" si="7"/>
        <v>43962</v>
      </c>
    </row>
    <row r="478" spans="1:12" s="78" customFormat="1" ht="15" customHeight="1">
      <c r="A478" s="27"/>
      <c r="B478" s="27"/>
      <c r="C478" s="100"/>
      <c r="D478" s="24"/>
      <c r="E478" s="23"/>
      <c r="F478" s="23"/>
      <c r="G478" s="28"/>
      <c r="H478" s="23"/>
      <c r="I478" s="23"/>
      <c r="J478" s="101"/>
      <c r="K478" s="24"/>
      <c r="L478" s="77">
        <f t="shared" ca="1" si="7"/>
        <v>43962</v>
      </c>
    </row>
    <row r="479" spans="1:12" s="78" customFormat="1" ht="15" customHeight="1">
      <c r="A479" s="27"/>
      <c r="B479" s="27"/>
      <c r="C479" s="100"/>
      <c r="D479" s="24"/>
      <c r="E479" s="23"/>
      <c r="F479" s="23"/>
      <c r="G479" s="28"/>
      <c r="H479" s="23"/>
      <c r="I479" s="23"/>
      <c r="J479" s="101"/>
      <c r="K479" s="24"/>
      <c r="L479" s="77">
        <f t="shared" ca="1" si="7"/>
        <v>43962</v>
      </c>
    </row>
    <row r="480" spans="1:12" s="78" customFormat="1" ht="15" customHeight="1">
      <c r="A480" s="27"/>
      <c r="B480" s="27"/>
      <c r="C480" s="100"/>
      <c r="D480" s="24"/>
      <c r="E480" s="23"/>
      <c r="F480" s="23"/>
      <c r="G480" s="28"/>
      <c r="H480" s="23"/>
      <c r="I480" s="23"/>
      <c r="J480" s="101"/>
      <c r="K480" s="24"/>
      <c r="L480" s="77">
        <f t="shared" ca="1" si="7"/>
        <v>43962</v>
      </c>
    </row>
    <row r="481" spans="1:12" s="78" customFormat="1" ht="15" customHeight="1">
      <c r="A481" s="27"/>
      <c r="B481" s="27"/>
      <c r="C481" s="100"/>
      <c r="D481" s="24"/>
      <c r="E481" s="23"/>
      <c r="F481" s="23"/>
      <c r="G481" s="28"/>
      <c r="H481" s="23"/>
      <c r="I481" s="23"/>
      <c r="J481" s="101"/>
      <c r="K481" s="24"/>
      <c r="L481" s="77">
        <f t="shared" ca="1" si="7"/>
        <v>43962</v>
      </c>
    </row>
    <row r="482" spans="1:12" s="78" customFormat="1" ht="15" customHeight="1">
      <c r="A482" s="27"/>
      <c r="B482" s="27"/>
      <c r="C482" s="100"/>
      <c r="D482" s="24"/>
      <c r="E482" s="23"/>
      <c r="F482" s="23"/>
      <c r="G482" s="28"/>
      <c r="H482" s="23"/>
      <c r="I482" s="23"/>
      <c r="J482" s="101"/>
      <c r="K482" s="24"/>
      <c r="L482" s="77">
        <f t="shared" ca="1" si="7"/>
        <v>43962</v>
      </c>
    </row>
    <row r="483" spans="1:12" s="78" customFormat="1" ht="15" customHeight="1">
      <c r="A483" s="27"/>
      <c r="B483" s="27"/>
      <c r="C483" s="100"/>
      <c r="D483" s="24"/>
      <c r="E483" s="23"/>
      <c r="F483" s="23"/>
      <c r="G483" s="28"/>
      <c r="H483" s="23"/>
      <c r="I483" s="23"/>
      <c r="J483" s="101"/>
      <c r="K483" s="24"/>
      <c r="L483" s="77">
        <f t="shared" ca="1" si="7"/>
        <v>43962</v>
      </c>
    </row>
    <row r="484" spans="1:12" s="78" customFormat="1" ht="15" customHeight="1">
      <c r="A484" s="27"/>
      <c r="B484" s="27"/>
      <c r="C484" s="100"/>
      <c r="D484" s="24"/>
      <c r="E484" s="23"/>
      <c r="F484" s="23"/>
      <c r="G484" s="28"/>
      <c r="H484" s="23"/>
      <c r="I484" s="23"/>
      <c r="J484" s="101"/>
      <c r="K484" s="24"/>
      <c r="L484" s="77">
        <f t="shared" ca="1" si="7"/>
        <v>43962</v>
      </c>
    </row>
    <row r="485" spans="1:12" s="78" customFormat="1" ht="15" customHeight="1">
      <c r="A485" s="27"/>
      <c r="B485" s="27"/>
      <c r="C485" s="100"/>
      <c r="D485" s="24"/>
      <c r="E485" s="23"/>
      <c r="F485" s="23"/>
      <c r="G485" s="28"/>
      <c r="H485" s="23"/>
      <c r="I485" s="23"/>
      <c r="J485" s="101"/>
      <c r="K485" s="24"/>
      <c r="L485" s="77">
        <f t="shared" ca="1" si="7"/>
        <v>43962</v>
      </c>
    </row>
    <row r="486" spans="1:12" s="78" customFormat="1" ht="15" customHeight="1">
      <c r="A486" s="27"/>
      <c r="B486" s="27"/>
      <c r="C486" s="100"/>
      <c r="D486" s="24"/>
      <c r="E486" s="23"/>
      <c r="F486" s="23"/>
      <c r="G486" s="28"/>
      <c r="H486" s="23"/>
      <c r="I486" s="23"/>
      <c r="J486" s="101"/>
      <c r="K486" s="24"/>
      <c r="L486" s="77">
        <f t="shared" ca="1" si="7"/>
        <v>43962</v>
      </c>
    </row>
    <row r="487" spans="1:12" s="78" customFormat="1" ht="15" customHeight="1">
      <c r="A487" s="27"/>
      <c r="B487" s="27"/>
      <c r="C487" s="100"/>
      <c r="D487" s="24"/>
      <c r="E487" s="23"/>
      <c r="F487" s="23"/>
      <c r="G487" s="28"/>
      <c r="H487" s="23"/>
      <c r="I487" s="23"/>
      <c r="J487" s="101"/>
      <c r="K487" s="24"/>
      <c r="L487" s="77">
        <f t="shared" ca="1" si="7"/>
        <v>43962</v>
      </c>
    </row>
    <row r="488" spans="1:12" s="78" customFormat="1" ht="15" customHeight="1">
      <c r="A488" s="27"/>
      <c r="B488" s="27"/>
      <c r="C488" s="100"/>
      <c r="D488" s="24"/>
      <c r="E488" s="23"/>
      <c r="F488" s="23"/>
      <c r="G488" s="28"/>
      <c r="H488" s="23"/>
      <c r="I488" s="23"/>
      <c r="J488" s="101"/>
      <c r="K488" s="24"/>
      <c r="L488" s="77">
        <f t="shared" ca="1" si="7"/>
        <v>43962</v>
      </c>
    </row>
    <row r="489" spans="1:12" s="78" customFormat="1" ht="15" customHeight="1">
      <c r="A489" s="27"/>
      <c r="B489" s="27"/>
      <c r="C489" s="100"/>
      <c r="D489" s="24"/>
      <c r="E489" s="23"/>
      <c r="F489" s="23"/>
      <c r="G489" s="28"/>
      <c r="H489" s="23"/>
      <c r="I489" s="23"/>
      <c r="J489" s="101"/>
      <c r="K489" s="24"/>
      <c r="L489" s="77">
        <f t="shared" ca="1" si="7"/>
        <v>43962</v>
      </c>
    </row>
    <row r="490" spans="1:12" s="78" customFormat="1" ht="15" customHeight="1">
      <c r="A490" s="27"/>
      <c r="B490" s="27"/>
      <c r="C490" s="100"/>
      <c r="D490" s="24"/>
      <c r="E490" s="23"/>
      <c r="F490" s="23"/>
      <c r="G490" s="28"/>
      <c r="H490" s="23"/>
      <c r="I490" s="23"/>
      <c r="J490" s="101"/>
      <c r="K490" s="24"/>
      <c r="L490" s="77">
        <f t="shared" ca="1" si="7"/>
        <v>43962</v>
      </c>
    </row>
    <row r="491" spans="1:12" s="78" customFormat="1" ht="15" customHeight="1">
      <c r="A491" s="27"/>
      <c r="B491" s="27"/>
      <c r="C491" s="100"/>
      <c r="D491" s="24"/>
      <c r="E491" s="23"/>
      <c r="F491" s="23"/>
      <c r="G491" s="28"/>
      <c r="H491" s="23"/>
      <c r="I491" s="23"/>
      <c r="J491" s="101"/>
      <c r="K491" s="24"/>
      <c r="L491" s="77">
        <f t="shared" ca="1" si="7"/>
        <v>43962</v>
      </c>
    </row>
    <row r="492" spans="1:12" s="78" customFormat="1" ht="15" customHeight="1">
      <c r="A492" s="27"/>
      <c r="B492" s="27"/>
      <c r="C492" s="100"/>
      <c r="D492" s="24"/>
      <c r="E492" s="23"/>
      <c r="F492" s="23"/>
      <c r="G492" s="28"/>
      <c r="H492" s="23"/>
      <c r="I492" s="23"/>
      <c r="J492" s="101"/>
      <c r="K492" s="24"/>
      <c r="L492" s="77">
        <f t="shared" ca="1" si="7"/>
        <v>43962</v>
      </c>
    </row>
    <row r="493" spans="1:12" s="78" customFormat="1" ht="15" customHeight="1">
      <c r="A493" s="27"/>
      <c r="B493" s="27"/>
      <c r="C493" s="100"/>
      <c r="D493" s="24"/>
      <c r="E493" s="23"/>
      <c r="F493" s="23"/>
      <c r="G493" s="28"/>
      <c r="H493" s="23"/>
      <c r="I493" s="23"/>
      <c r="J493" s="101"/>
      <c r="K493" s="24"/>
      <c r="L493" s="77">
        <f t="shared" ca="1" si="7"/>
        <v>43962</v>
      </c>
    </row>
    <row r="494" spans="1:12" s="78" customFormat="1" ht="15" customHeight="1">
      <c r="A494" s="27"/>
      <c r="B494" s="27"/>
      <c r="C494" s="100"/>
      <c r="D494" s="24"/>
      <c r="E494" s="23"/>
      <c r="F494" s="23"/>
      <c r="G494" s="28"/>
      <c r="H494" s="23"/>
      <c r="I494" s="23"/>
      <c r="J494" s="101"/>
      <c r="K494" s="24"/>
      <c r="L494" s="77">
        <f t="shared" ca="1" si="7"/>
        <v>43962</v>
      </c>
    </row>
    <row r="495" spans="1:12" s="78" customFormat="1" ht="15" customHeight="1">
      <c r="A495" s="27"/>
      <c r="B495" s="27"/>
      <c r="C495" s="100"/>
      <c r="D495" s="24"/>
      <c r="E495" s="23"/>
      <c r="F495" s="23"/>
      <c r="G495" s="28"/>
      <c r="H495" s="23"/>
      <c r="I495" s="23"/>
      <c r="J495" s="101"/>
      <c r="K495" s="24"/>
      <c r="L495" s="77">
        <f t="shared" ca="1" si="7"/>
        <v>43962</v>
      </c>
    </row>
    <row r="496" spans="1:12" s="78" customFormat="1" ht="15" customHeight="1">
      <c r="A496" s="27"/>
      <c r="B496" s="27"/>
      <c r="C496" s="100"/>
      <c r="D496" s="24"/>
      <c r="E496" s="23"/>
      <c r="F496" s="23"/>
      <c r="G496" s="28"/>
      <c r="H496" s="23"/>
      <c r="I496" s="23"/>
      <c r="J496" s="101"/>
      <c r="K496" s="24"/>
      <c r="L496" s="77">
        <f t="shared" ca="1" si="7"/>
        <v>43962</v>
      </c>
    </row>
    <row r="497" spans="1:12" s="78" customFormat="1" ht="15" customHeight="1">
      <c r="A497" s="27"/>
      <c r="B497" s="27"/>
      <c r="C497" s="100"/>
      <c r="D497" s="24"/>
      <c r="E497" s="23"/>
      <c r="F497" s="23"/>
      <c r="G497" s="28"/>
      <c r="H497" s="23"/>
      <c r="I497" s="23"/>
      <c r="J497" s="101"/>
      <c r="K497" s="24"/>
      <c r="L497" s="77">
        <f t="shared" ca="1" si="7"/>
        <v>43962</v>
      </c>
    </row>
    <row r="498" spans="1:12" s="78" customFormat="1" ht="15" customHeight="1">
      <c r="A498" s="27"/>
      <c r="B498" s="27"/>
      <c r="C498" s="100"/>
      <c r="D498" s="24"/>
      <c r="E498" s="23"/>
      <c r="F498" s="23"/>
      <c r="G498" s="28"/>
      <c r="H498" s="23"/>
      <c r="I498" s="23"/>
      <c r="J498" s="101"/>
      <c r="K498" s="24"/>
      <c r="L498" s="77">
        <f t="shared" ca="1" si="7"/>
        <v>43962</v>
      </c>
    </row>
    <row r="499" spans="1:12" s="78" customFormat="1" ht="15" customHeight="1">
      <c r="A499" s="27"/>
      <c r="B499" s="27"/>
      <c r="C499" s="100"/>
      <c r="D499" s="24"/>
      <c r="E499" s="23"/>
      <c r="F499" s="23"/>
      <c r="G499" s="28"/>
      <c r="H499" s="23"/>
      <c r="I499" s="23"/>
      <c r="J499" s="101"/>
      <c r="K499" s="24"/>
      <c r="L499" s="77">
        <f t="shared" ca="1" si="7"/>
        <v>43962</v>
      </c>
    </row>
    <row r="500" spans="1:12" s="78" customFormat="1" ht="15" customHeight="1">
      <c r="A500" s="27"/>
      <c r="B500" s="27"/>
      <c r="C500" s="100"/>
      <c r="D500" s="24"/>
      <c r="E500" s="23"/>
      <c r="F500" s="23"/>
      <c r="G500" s="28"/>
      <c r="H500" s="23"/>
      <c r="I500" s="23"/>
      <c r="J500" s="101"/>
      <c r="K500" s="24"/>
      <c r="L500" s="77">
        <f t="shared" ca="1" si="7"/>
        <v>43962</v>
      </c>
    </row>
    <row r="501" spans="1:12" s="78" customFormat="1" ht="15" customHeight="1">
      <c r="A501" s="27"/>
      <c r="B501" s="27"/>
      <c r="C501" s="100"/>
      <c r="D501" s="24"/>
      <c r="E501" s="23"/>
      <c r="F501" s="23"/>
      <c r="G501" s="28"/>
      <c r="H501" s="23"/>
      <c r="I501" s="23"/>
      <c r="J501" s="101"/>
      <c r="K501" s="24"/>
      <c r="L501" s="77">
        <f t="shared" ca="1" si="7"/>
        <v>43962</v>
      </c>
    </row>
    <row r="502" spans="1:12" s="78" customFormat="1" ht="15" customHeight="1">
      <c r="A502" s="27"/>
      <c r="B502" s="27"/>
      <c r="C502" s="100"/>
      <c r="D502" s="24"/>
      <c r="E502" s="23"/>
      <c r="F502" s="23"/>
      <c r="G502" s="28"/>
      <c r="H502" s="23"/>
      <c r="I502" s="23"/>
      <c r="J502" s="101"/>
      <c r="K502" s="24"/>
      <c r="L502" s="77">
        <f t="shared" ca="1" si="7"/>
        <v>43962</v>
      </c>
    </row>
    <row r="503" spans="1:12" s="78" customFormat="1" ht="15" customHeight="1">
      <c r="A503" s="27"/>
      <c r="B503" s="27"/>
      <c r="C503" s="100"/>
      <c r="D503" s="24"/>
      <c r="E503" s="23"/>
      <c r="F503" s="23"/>
      <c r="G503" s="28"/>
      <c r="H503" s="23"/>
      <c r="I503" s="23"/>
      <c r="J503" s="101"/>
      <c r="K503" s="24"/>
      <c r="L503" s="77">
        <f t="shared" ca="1" si="7"/>
        <v>43962</v>
      </c>
    </row>
    <row r="504" spans="1:12" s="78" customFormat="1" ht="15" customHeight="1">
      <c r="A504" s="27"/>
      <c r="B504" s="27"/>
      <c r="C504" s="100"/>
      <c r="D504" s="24"/>
      <c r="E504" s="23"/>
      <c r="F504" s="23"/>
      <c r="G504" s="28"/>
      <c r="H504" s="23"/>
      <c r="I504" s="23"/>
      <c r="J504" s="101"/>
      <c r="K504" s="24"/>
      <c r="L504" s="77">
        <f t="shared" ca="1" si="7"/>
        <v>43962</v>
      </c>
    </row>
    <row r="505" spans="1:12" s="78" customFormat="1" ht="15" customHeight="1">
      <c r="A505" s="27"/>
      <c r="B505" s="27"/>
      <c r="C505" s="100"/>
      <c r="D505" s="24"/>
      <c r="E505" s="23"/>
      <c r="F505" s="23"/>
      <c r="G505" s="28"/>
      <c r="H505" s="23"/>
      <c r="I505" s="23"/>
      <c r="J505" s="101"/>
      <c r="K505" s="24"/>
      <c r="L505" s="77">
        <f t="shared" ca="1" si="7"/>
        <v>43962</v>
      </c>
    </row>
    <row r="506" spans="1:12" s="78" customFormat="1" ht="15" customHeight="1">
      <c r="A506" s="27"/>
      <c r="B506" s="27"/>
      <c r="C506" s="100"/>
      <c r="D506" s="24"/>
      <c r="E506" s="23"/>
      <c r="F506" s="23"/>
      <c r="G506" s="28"/>
      <c r="H506" s="23"/>
      <c r="I506" s="23"/>
      <c r="J506" s="101"/>
      <c r="K506" s="24"/>
      <c r="L506" s="77">
        <f t="shared" ca="1" si="7"/>
        <v>43962</v>
      </c>
    </row>
    <row r="507" spans="1:12" s="78" customFormat="1" ht="15" customHeight="1">
      <c r="A507" s="27"/>
      <c r="B507" s="27"/>
      <c r="C507" s="100"/>
      <c r="D507" s="24"/>
      <c r="E507" s="23"/>
      <c r="F507" s="23"/>
      <c r="G507" s="28"/>
      <c r="H507" s="23"/>
      <c r="I507" s="23"/>
      <c r="J507" s="101"/>
      <c r="K507" s="24"/>
      <c r="L507" s="77">
        <f t="shared" ca="1" si="7"/>
        <v>43962</v>
      </c>
    </row>
    <row r="508" spans="1:12" s="78" customFormat="1" ht="15" customHeight="1">
      <c r="A508" s="27"/>
      <c r="B508" s="27"/>
      <c r="C508" s="100"/>
      <c r="D508" s="24"/>
      <c r="E508" s="23"/>
      <c r="F508" s="23"/>
      <c r="G508" s="28"/>
      <c r="H508" s="23"/>
      <c r="I508" s="23"/>
      <c r="J508" s="101"/>
      <c r="K508" s="24"/>
      <c r="L508" s="77">
        <f t="shared" ca="1" si="7"/>
        <v>43962</v>
      </c>
    </row>
    <row r="509" spans="1:12" s="78" customFormat="1" ht="15" customHeight="1">
      <c r="A509" s="27"/>
      <c r="B509" s="27"/>
      <c r="C509" s="100"/>
      <c r="D509" s="24"/>
      <c r="E509" s="23"/>
      <c r="F509" s="23"/>
      <c r="G509" s="28"/>
      <c r="H509" s="23"/>
      <c r="I509" s="23"/>
      <c r="J509" s="101"/>
      <c r="K509" s="24"/>
      <c r="L509" s="77">
        <f t="shared" ca="1" si="7"/>
        <v>43962</v>
      </c>
    </row>
    <row r="510" spans="1:12" s="78" customFormat="1" ht="15" customHeight="1">
      <c r="A510" s="27"/>
      <c r="B510" s="27"/>
      <c r="C510" s="100"/>
      <c r="D510" s="24"/>
      <c r="E510" s="23"/>
      <c r="F510" s="23"/>
      <c r="G510" s="28"/>
      <c r="H510" s="23"/>
      <c r="I510" s="23"/>
      <c r="J510" s="101"/>
      <c r="K510" s="24"/>
      <c r="L510" s="77">
        <f t="shared" ca="1" si="7"/>
        <v>43962</v>
      </c>
    </row>
    <row r="511" spans="1:12" s="78" customFormat="1" ht="15" customHeight="1">
      <c r="A511" s="27"/>
      <c r="B511" s="27"/>
      <c r="C511" s="100"/>
      <c r="D511" s="24"/>
      <c r="E511" s="23"/>
      <c r="F511" s="23"/>
      <c r="G511" s="28"/>
      <c r="H511" s="23"/>
      <c r="I511" s="23"/>
      <c r="J511" s="101"/>
      <c r="K511" s="24"/>
      <c r="L511" s="77">
        <f t="shared" ca="1" si="7"/>
        <v>43962</v>
      </c>
    </row>
    <row r="512" spans="1:12" s="78" customFormat="1" ht="15" customHeight="1">
      <c r="A512" s="27"/>
      <c r="B512" s="27"/>
      <c r="C512" s="100"/>
      <c r="D512" s="24"/>
      <c r="E512" s="23"/>
      <c r="F512" s="23"/>
      <c r="G512" s="28"/>
      <c r="H512" s="23"/>
      <c r="I512" s="23"/>
      <c r="J512" s="101"/>
      <c r="K512" s="24"/>
      <c r="L512" s="77">
        <f t="shared" ca="1" si="7"/>
        <v>43962</v>
      </c>
    </row>
    <row r="513" spans="1:12" s="78" customFormat="1" ht="15" customHeight="1">
      <c r="A513" s="27"/>
      <c r="B513" s="27"/>
      <c r="C513" s="100"/>
      <c r="D513" s="24"/>
      <c r="E513" s="23"/>
      <c r="F513" s="23"/>
      <c r="G513" s="28"/>
      <c r="H513" s="23"/>
      <c r="I513" s="23"/>
      <c r="J513" s="101"/>
      <c r="K513" s="24"/>
      <c r="L513" s="77">
        <f t="shared" ca="1" si="7"/>
        <v>43962</v>
      </c>
    </row>
    <row r="514" spans="1:12" s="78" customFormat="1" ht="15" customHeight="1">
      <c r="A514" s="27"/>
      <c r="B514" s="27"/>
      <c r="C514" s="100"/>
      <c r="D514" s="24"/>
      <c r="E514" s="23"/>
      <c r="F514" s="23"/>
      <c r="G514" s="28"/>
      <c r="H514" s="23"/>
      <c r="I514" s="23"/>
      <c r="J514" s="101"/>
      <c r="K514" s="24"/>
      <c r="L514" s="77">
        <f t="shared" ref="L514:L531" ca="1" si="8">TODAY()-C514</f>
        <v>43962</v>
      </c>
    </row>
    <row r="515" spans="1:12" s="78" customFormat="1" ht="15" customHeight="1">
      <c r="A515" s="27"/>
      <c r="B515" s="27"/>
      <c r="C515" s="100"/>
      <c r="D515" s="24"/>
      <c r="E515" s="23"/>
      <c r="F515" s="23"/>
      <c r="G515" s="28"/>
      <c r="H515" s="23"/>
      <c r="I515" s="23"/>
      <c r="J515" s="101"/>
      <c r="K515" s="24"/>
      <c r="L515" s="77">
        <f t="shared" ca="1" si="8"/>
        <v>43962</v>
      </c>
    </row>
    <row r="516" spans="1:12" s="78" customFormat="1" ht="15" customHeight="1">
      <c r="A516" s="27"/>
      <c r="B516" s="27"/>
      <c r="C516" s="100"/>
      <c r="D516" s="24"/>
      <c r="E516" s="23"/>
      <c r="F516" s="23"/>
      <c r="G516" s="28"/>
      <c r="H516" s="23"/>
      <c r="I516" s="23"/>
      <c r="J516" s="101"/>
      <c r="K516" s="24"/>
      <c r="L516" s="77">
        <f t="shared" ca="1" si="8"/>
        <v>43962</v>
      </c>
    </row>
    <row r="517" spans="1:12" s="78" customFormat="1" ht="15" customHeight="1">
      <c r="A517" s="27"/>
      <c r="B517" s="27"/>
      <c r="C517" s="100"/>
      <c r="D517" s="24"/>
      <c r="E517" s="23"/>
      <c r="F517" s="23"/>
      <c r="G517" s="28"/>
      <c r="H517" s="23"/>
      <c r="I517" s="23"/>
      <c r="J517" s="101"/>
      <c r="K517" s="24"/>
      <c r="L517" s="77">
        <f t="shared" ca="1" si="8"/>
        <v>43962</v>
      </c>
    </row>
    <row r="518" spans="1:12" s="78" customFormat="1" ht="15" customHeight="1">
      <c r="A518" s="27"/>
      <c r="B518" s="27"/>
      <c r="C518" s="100"/>
      <c r="D518" s="24"/>
      <c r="E518" s="23"/>
      <c r="F518" s="23"/>
      <c r="G518" s="28"/>
      <c r="H518" s="23"/>
      <c r="I518" s="23"/>
      <c r="J518" s="101"/>
      <c r="K518" s="24"/>
      <c r="L518" s="77">
        <f t="shared" ca="1" si="8"/>
        <v>43962</v>
      </c>
    </row>
    <row r="519" spans="1:12" s="78" customFormat="1" ht="15" customHeight="1">
      <c r="A519" s="27"/>
      <c r="B519" s="27"/>
      <c r="C519" s="100"/>
      <c r="D519" s="24"/>
      <c r="E519" s="23"/>
      <c r="F519" s="23"/>
      <c r="G519" s="28"/>
      <c r="H519" s="23"/>
      <c r="I519" s="23"/>
      <c r="J519" s="101"/>
      <c r="K519" s="24"/>
      <c r="L519" s="77">
        <f t="shared" ca="1" si="8"/>
        <v>43962</v>
      </c>
    </row>
    <row r="520" spans="1:12" s="78" customFormat="1" ht="15" customHeight="1">
      <c r="A520" s="27"/>
      <c r="B520" s="27"/>
      <c r="C520" s="100"/>
      <c r="D520" s="24"/>
      <c r="E520" s="23"/>
      <c r="F520" s="23"/>
      <c r="G520" s="28"/>
      <c r="H520" s="23"/>
      <c r="I520" s="23"/>
      <c r="J520" s="101"/>
      <c r="K520" s="24"/>
      <c r="L520" s="77">
        <f t="shared" ca="1" si="8"/>
        <v>43962</v>
      </c>
    </row>
    <row r="521" spans="1:12" s="78" customFormat="1" ht="15" customHeight="1">
      <c r="A521" s="27"/>
      <c r="B521" s="27"/>
      <c r="C521" s="100"/>
      <c r="D521" s="24"/>
      <c r="E521" s="23"/>
      <c r="F521" s="23"/>
      <c r="G521" s="28"/>
      <c r="H521" s="23"/>
      <c r="I521" s="23"/>
      <c r="J521" s="101"/>
      <c r="K521" s="24"/>
      <c r="L521" s="77">
        <f t="shared" ca="1" si="8"/>
        <v>43962</v>
      </c>
    </row>
    <row r="522" spans="1:12" s="78" customFormat="1" ht="15" customHeight="1">
      <c r="A522" s="27"/>
      <c r="B522" s="27"/>
      <c r="C522" s="100"/>
      <c r="D522" s="24"/>
      <c r="E522" s="23"/>
      <c r="F522" s="23"/>
      <c r="G522" s="28"/>
      <c r="H522" s="23"/>
      <c r="I522" s="23"/>
      <c r="J522" s="101"/>
      <c r="K522" s="24"/>
      <c r="L522" s="77">
        <f t="shared" ca="1" si="8"/>
        <v>43962</v>
      </c>
    </row>
    <row r="523" spans="1:12" s="78" customFormat="1" ht="15" customHeight="1">
      <c r="A523" s="27"/>
      <c r="B523" s="27"/>
      <c r="C523" s="100"/>
      <c r="D523" s="24"/>
      <c r="E523" s="23"/>
      <c r="F523" s="23"/>
      <c r="G523" s="28"/>
      <c r="H523" s="23"/>
      <c r="I523" s="23"/>
      <c r="J523" s="101"/>
      <c r="K523" s="24"/>
      <c r="L523" s="77">
        <f t="shared" ca="1" si="8"/>
        <v>43962</v>
      </c>
    </row>
    <row r="524" spans="1:12" s="78" customFormat="1">
      <c r="A524" s="27"/>
      <c r="B524" s="27"/>
      <c r="C524" s="100"/>
      <c r="D524" s="24"/>
      <c r="E524" s="23"/>
      <c r="F524" s="23"/>
      <c r="G524" s="28"/>
      <c r="H524" s="23"/>
      <c r="I524" s="23"/>
      <c r="J524" s="101"/>
      <c r="K524" s="24"/>
      <c r="L524" s="77">
        <f t="shared" ca="1" si="8"/>
        <v>43962</v>
      </c>
    </row>
    <row r="525" spans="1:12" s="78" customFormat="1">
      <c r="A525" s="27"/>
      <c r="B525" s="27"/>
      <c r="C525" s="100"/>
      <c r="D525" s="24"/>
      <c r="E525" s="23"/>
      <c r="F525" s="23"/>
      <c r="G525" s="28"/>
      <c r="H525" s="23"/>
      <c r="I525" s="23"/>
      <c r="J525" s="101"/>
      <c r="K525" s="24"/>
      <c r="L525" s="77">
        <f t="shared" ca="1" si="8"/>
        <v>43962</v>
      </c>
    </row>
    <row r="526" spans="1:12" s="78" customFormat="1">
      <c r="A526" s="27"/>
      <c r="B526" s="27"/>
      <c r="C526" s="100"/>
      <c r="D526" s="24"/>
      <c r="E526" s="23"/>
      <c r="F526" s="23"/>
      <c r="G526" s="28"/>
      <c r="H526" s="23"/>
      <c r="I526" s="23"/>
      <c r="J526" s="101"/>
      <c r="K526" s="24"/>
      <c r="L526" s="77">
        <f t="shared" ca="1" si="8"/>
        <v>43962</v>
      </c>
    </row>
    <row r="527" spans="1:12" s="78" customFormat="1">
      <c r="A527" s="27"/>
      <c r="B527" s="27"/>
      <c r="C527" s="100"/>
      <c r="D527" s="24"/>
      <c r="E527" s="23"/>
      <c r="F527" s="23"/>
      <c r="G527" s="28"/>
      <c r="H527" s="23"/>
      <c r="I527" s="23"/>
      <c r="J527" s="101"/>
      <c r="K527" s="24"/>
      <c r="L527" s="77">
        <f t="shared" ca="1" si="8"/>
        <v>43962</v>
      </c>
    </row>
    <row r="528" spans="1:12" s="78" customFormat="1">
      <c r="A528" s="27"/>
      <c r="B528" s="27"/>
      <c r="C528" s="100"/>
      <c r="D528" s="24"/>
      <c r="E528" s="23"/>
      <c r="F528" s="23"/>
      <c r="G528" s="28"/>
      <c r="H528" s="23"/>
      <c r="I528" s="23"/>
      <c r="J528" s="101"/>
      <c r="K528" s="24"/>
      <c r="L528" s="77">
        <f t="shared" ca="1" si="8"/>
        <v>43962</v>
      </c>
    </row>
    <row r="529" spans="1:12" s="78" customFormat="1">
      <c r="A529" s="27"/>
      <c r="B529" s="27"/>
      <c r="C529" s="100"/>
      <c r="D529" s="24"/>
      <c r="E529" s="23"/>
      <c r="F529" s="23"/>
      <c r="G529" s="28"/>
      <c r="H529" s="23"/>
      <c r="I529" s="23"/>
      <c r="J529" s="101"/>
      <c r="K529" s="24"/>
      <c r="L529" s="77">
        <f t="shared" ca="1" si="8"/>
        <v>43962</v>
      </c>
    </row>
    <row r="530" spans="1:12" s="78" customFormat="1">
      <c r="A530" s="27"/>
      <c r="B530" s="27"/>
      <c r="C530" s="100"/>
      <c r="D530" s="24"/>
      <c r="E530" s="23"/>
      <c r="F530" s="23"/>
      <c r="G530" s="28"/>
      <c r="H530" s="23"/>
      <c r="I530" s="23"/>
      <c r="J530" s="101"/>
      <c r="K530" s="24"/>
      <c r="L530" s="77">
        <f t="shared" ca="1" si="8"/>
        <v>43962</v>
      </c>
    </row>
    <row r="531" spans="1:12" s="78" customFormat="1">
      <c r="A531" s="27"/>
      <c r="B531" s="27"/>
      <c r="C531" s="100"/>
      <c r="D531" s="24"/>
      <c r="E531" s="23"/>
      <c r="F531" s="23"/>
      <c r="G531" s="28"/>
      <c r="H531" s="23"/>
      <c r="I531" s="23"/>
      <c r="J531" s="101"/>
      <c r="K531" s="24"/>
      <c r="L531" s="77">
        <f t="shared" ca="1" si="8"/>
        <v>43962</v>
      </c>
    </row>
  </sheetData>
  <autoFilter ref="A1:L531"/>
  <pageMargins left="0.11811023622047245" right="0.11811023622047245" top="0.19685039370078741" bottom="0.19685039370078741" header="0.51181102362204722" footer="0.51181102362204722"/>
  <pageSetup paperSize="9" scale="90" firstPageNumber="0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3</vt:i4>
      </vt:variant>
    </vt:vector>
  </HeadingPairs>
  <TitlesOfParts>
    <vt:vector size="9" baseType="lpstr">
      <vt:lpstr>COMPRAS</vt:lpstr>
      <vt:lpstr>PROCEDIMENTOS-CONTRATOS</vt:lpstr>
      <vt:lpstr>CONTRATOS</vt:lpstr>
      <vt:lpstr>GERAL</vt:lpstr>
      <vt:lpstr>Planilha3</vt:lpstr>
      <vt:lpstr>Planilha2</vt:lpstr>
      <vt:lpstr>COMPRAS!_FiltrarBancoDados</vt:lpstr>
      <vt:lpstr>GERAL!_FiltrarBancoDados</vt:lpstr>
      <vt:lpstr>'PROCEDIMENTOS-CONTRATOS'!_FiltrarBancoDados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Maicon</dc:creator>
  <cp:lastModifiedBy>wanderleiaguiar</cp:lastModifiedBy>
  <cp:revision>1</cp:revision>
  <cp:lastPrinted>2020-03-04T10:40:17Z</cp:lastPrinted>
  <dcterms:created xsi:type="dcterms:W3CDTF">2018-09-08T23:25:16Z</dcterms:created>
  <dcterms:modified xsi:type="dcterms:W3CDTF">2020-05-11T15:12:41Z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